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tabRatio="652"/>
  </bookViews>
  <sheets>
    <sheet name="EXPLANATORY NOTES" sheetId="11" r:id="rId1"/>
    <sheet name="1. Alphabetical" sheetId="1" r:id="rId2"/>
    <sheet name="2. Boroughs with noisiest parks" sheetId="2" r:id="rId3"/>
    <sheet name="3. Most parks free from noise" sheetId="3" r:id="rId4"/>
    <sheet name="4. Most parks 100% noisy" sheetId="4" r:id="rId5"/>
    <sheet name="5. Loudest parks" sheetId="10" r:id="rId6"/>
  </sheets>
  <calcPr calcId="145621"/>
</workbook>
</file>

<file path=xl/calcChain.xml><?xml version="1.0" encoding="utf-8"?>
<calcChain xmlns="http://schemas.openxmlformats.org/spreadsheetml/2006/main">
  <c r="M36" i="10" l="1"/>
  <c r="M11" i="10"/>
  <c r="M24" i="10"/>
  <c r="M31" i="10"/>
  <c r="M13" i="10"/>
  <c r="M14" i="10"/>
  <c r="M5" i="10"/>
  <c r="M33" i="10"/>
  <c r="M28" i="10"/>
  <c r="M8" i="10"/>
  <c r="M12" i="10"/>
  <c r="M34" i="10"/>
  <c r="M9" i="10"/>
  <c r="M6" i="10"/>
  <c r="M20" i="10"/>
  <c r="M25" i="10"/>
  <c r="M23" i="10"/>
  <c r="M29" i="10"/>
  <c r="M19" i="10"/>
  <c r="M18" i="10"/>
  <c r="M32" i="10"/>
  <c r="M26" i="10"/>
  <c r="M10" i="10"/>
  <c r="M30" i="10"/>
  <c r="M22" i="10"/>
  <c r="M7" i="10"/>
  <c r="M35" i="10"/>
  <c r="M15" i="10"/>
  <c r="M17" i="10"/>
  <c r="M16" i="10"/>
  <c r="M27" i="10"/>
  <c r="M21" i="10"/>
  <c r="L37" i="10"/>
  <c r="K37" i="10"/>
  <c r="I37" i="10"/>
  <c r="G37" i="10"/>
  <c r="F37" i="10"/>
  <c r="E37" i="10"/>
  <c r="D37" i="10"/>
  <c r="C37" i="10"/>
  <c r="Q36" i="10"/>
  <c r="Q11" i="10"/>
  <c r="Q24" i="10"/>
  <c r="Q31" i="10"/>
  <c r="Q13" i="10"/>
  <c r="Q14" i="10"/>
  <c r="Q5" i="10"/>
  <c r="Q33" i="10"/>
  <c r="Q28" i="10"/>
  <c r="Q8" i="10"/>
  <c r="Q12" i="10"/>
  <c r="Q34" i="10"/>
  <c r="Q9" i="10"/>
  <c r="Q6" i="10"/>
  <c r="Q20" i="10"/>
  <c r="Q25" i="10"/>
  <c r="Q23" i="10"/>
  <c r="Q29" i="10"/>
  <c r="Q19" i="10"/>
  <c r="Q18" i="10"/>
  <c r="Q32" i="10"/>
  <c r="Q26" i="10"/>
  <c r="Q10" i="10"/>
  <c r="Q30" i="10"/>
  <c r="Q22" i="10"/>
  <c r="Q7" i="10"/>
  <c r="Q35" i="10"/>
  <c r="Q15" i="10"/>
  <c r="Q17" i="10"/>
  <c r="Q16" i="10"/>
  <c r="Q27" i="10"/>
  <c r="Q21" i="10"/>
  <c r="M37" i="10" l="1"/>
  <c r="Q37" i="10"/>
  <c r="L34" i="4"/>
  <c r="L11" i="4"/>
  <c r="L20" i="4"/>
  <c r="L31" i="4"/>
  <c r="L8" i="4"/>
  <c r="L18" i="4"/>
  <c r="L12" i="4"/>
  <c r="L32" i="4"/>
  <c r="L28" i="4"/>
  <c r="L16" i="4"/>
  <c r="L6" i="4"/>
  <c r="L22" i="4"/>
  <c r="L19" i="4"/>
  <c r="L13" i="4"/>
  <c r="L15" i="4"/>
  <c r="L26" i="4"/>
  <c r="L30" i="4"/>
  <c r="L23" i="4"/>
  <c r="L14" i="4"/>
  <c r="L17" i="4"/>
  <c r="L35" i="4"/>
  <c r="L25" i="4"/>
  <c r="L9" i="4"/>
  <c r="L36" i="4"/>
  <c r="L29" i="4"/>
  <c r="L7" i="4"/>
  <c r="L33" i="4"/>
  <c r="L5" i="4"/>
  <c r="L27" i="4"/>
  <c r="L10" i="4"/>
  <c r="L24" i="4"/>
  <c r="L21" i="4"/>
  <c r="M37" i="4"/>
  <c r="K37" i="4"/>
  <c r="I37" i="4"/>
  <c r="G37" i="4"/>
  <c r="F37" i="4"/>
  <c r="E37" i="4"/>
  <c r="D37" i="4"/>
  <c r="C37" i="4"/>
  <c r="Q34" i="4"/>
  <c r="Q11" i="4"/>
  <c r="Q20" i="4"/>
  <c r="Q31" i="4"/>
  <c r="Q8" i="4"/>
  <c r="Q18" i="4"/>
  <c r="Q12" i="4"/>
  <c r="Q32" i="4"/>
  <c r="Q28" i="4"/>
  <c r="Q16" i="4"/>
  <c r="Q6" i="4"/>
  <c r="Q22" i="4"/>
  <c r="Q19" i="4"/>
  <c r="Q13" i="4"/>
  <c r="Q15" i="4"/>
  <c r="Q26" i="4"/>
  <c r="Q30" i="4"/>
  <c r="Q23" i="4"/>
  <c r="Q14" i="4"/>
  <c r="Q17" i="4"/>
  <c r="Q35" i="4"/>
  <c r="Q25" i="4"/>
  <c r="Q9" i="4"/>
  <c r="Q36" i="4"/>
  <c r="Q29" i="4"/>
  <c r="Q7" i="4"/>
  <c r="Q33" i="4"/>
  <c r="Q5" i="4"/>
  <c r="Q27" i="4"/>
  <c r="Q10" i="4"/>
  <c r="Q24" i="4"/>
  <c r="Q21" i="4"/>
  <c r="J36" i="3"/>
  <c r="J9" i="3"/>
  <c r="J27" i="3"/>
  <c r="J18" i="3"/>
  <c r="J14" i="3"/>
  <c r="J17" i="3"/>
  <c r="J24" i="3"/>
  <c r="J30" i="3"/>
  <c r="J29" i="3"/>
  <c r="J7" i="3"/>
  <c r="J6" i="3"/>
  <c r="J32" i="3"/>
  <c r="J21" i="3"/>
  <c r="J5" i="3"/>
  <c r="J16" i="3"/>
  <c r="J34" i="3"/>
  <c r="J31" i="3"/>
  <c r="J26" i="3"/>
  <c r="J13" i="3"/>
  <c r="J15" i="3"/>
  <c r="J28" i="3"/>
  <c r="J25" i="3"/>
  <c r="J23" i="3"/>
  <c r="J35" i="3"/>
  <c r="J11" i="3"/>
  <c r="J12" i="3"/>
  <c r="J22" i="3"/>
  <c r="J10" i="3"/>
  <c r="J19" i="3"/>
  <c r="J20" i="3"/>
  <c r="J33" i="3"/>
  <c r="J8" i="3"/>
  <c r="M37" i="3"/>
  <c r="L37" i="3"/>
  <c r="I37" i="3"/>
  <c r="G37" i="3"/>
  <c r="F37" i="3"/>
  <c r="E37" i="3"/>
  <c r="D37" i="3"/>
  <c r="C37" i="3"/>
  <c r="J37" i="3" s="1"/>
  <c r="Q36" i="3"/>
  <c r="Q9" i="3"/>
  <c r="Q27" i="3"/>
  <c r="Q18" i="3"/>
  <c r="Q14" i="3"/>
  <c r="Q17" i="3"/>
  <c r="Q24" i="3"/>
  <c r="Q30" i="3"/>
  <c r="Q29" i="3"/>
  <c r="Q7" i="3"/>
  <c r="Q6" i="3"/>
  <c r="Q32" i="3"/>
  <c r="Q21" i="3"/>
  <c r="Q5" i="3"/>
  <c r="Q16" i="3"/>
  <c r="Q34" i="3"/>
  <c r="Q31" i="3"/>
  <c r="Q26" i="3"/>
  <c r="Q13" i="3"/>
  <c r="Q15" i="3"/>
  <c r="Q28" i="3"/>
  <c r="Q25" i="3"/>
  <c r="Q23" i="3"/>
  <c r="Q35" i="3"/>
  <c r="Q11" i="3"/>
  <c r="Q12" i="3"/>
  <c r="Q22" i="3"/>
  <c r="Q10" i="3"/>
  <c r="Q19" i="3"/>
  <c r="Q20" i="3"/>
  <c r="Q33" i="3"/>
  <c r="Q8" i="3"/>
  <c r="L37" i="2"/>
  <c r="K37" i="2"/>
  <c r="I37" i="2"/>
  <c r="G37" i="2"/>
  <c r="F37" i="2"/>
  <c r="E37" i="2"/>
  <c r="D37" i="2"/>
  <c r="C37" i="2"/>
  <c r="P35" i="2"/>
  <c r="P8" i="2"/>
  <c r="P22" i="2"/>
  <c r="P28" i="2"/>
  <c r="P5" i="2"/>
  <c r="P18" i="2"/>
  <c r="P6" i="2"/>
  <c r="P31" i="2"/>
  <c r="P25" i="2"/>
  <c r="P7" i="2"/>
  <c r="P9" i="2"/>
  <c r="P34" i="2"/>
  <c r="P15" i="2"/>
  <c r="P11" i="2"/>
  <c r="P19" i="2"/>
  <c r="P26" i="2"/>
  <c r="P29" i="2"/>
  <c r="P23" i="2"/>
  <c r="P17" i="2"/>
  <c r="P20" i="2"/>
  <c r="P32" i="2"/>
  <c r="P24" i="2"/>
  <c r="P10" i="2"/>
  <c r="P36" i="2"/>
  <c r="P27" i="2"/>
  <c r="P12" i="2"/>
  <c r="P33" i="2"/>
  <c r="P13" i="2"/>
  <c r="P14" i="2"/>
  <c r="P16" i="2"/>
  <c r="P30" i="2"/>
  <c r="P21" i="2"/>
  <c r="L37" i="1"/>
  <c r="K37" i="1"/>
  <c r="I37" i="1"/>
  <c r="G37" i="1"/>
  <c r="F37" i="1"/>
  <c r="E37" i="1"/>
  <c r="D37" i="1"/>
  <c r="C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L37" i="4" l="1"/>
  <c r="Q37" i="4"/>
  <c r="Q37" i="3"/>
  <c r="P37" i="2"/>
  <c r="P37" i="1"/>
</calcChain>
</file>

<file path=xl/sharedStrings.xml><?xml version="1.0" encoding="utf-8"?>
<sst xmlns="http://schemas.openxmlformats.org/spreadsheetml/2006/main" count="431" uniqueCount="98">
  <si>
    <t>Inner London Borough</t>
  </si>
  <si>
    <t xml:space="preserve">South London </t>
  </si>
  <si>
    <t>Sutton</t>
  </si>
  <si>
    <t>s</t>
  </si>
  <si>
    <t>Richmond</t>
  </si>
  <si>
    <t>Merton</t>
  </si>
  <si>
    <t>Wandsworth</t>
  </si>
  <si>
    <t>i</t>
  </si>
  <si>
    <t>Lewisham</t>
  </si>
  <si>
    <t>Greenwich</t>
  </si>
  <si>
    <t>K&amp;C</t>
  </si>
  <si>
    <t>Croydon</t>
  </si>
  <si>
    <t>Bromley</t>
  </si>
  <si>
    <t>Brent</t>
  </si>
  <si>
    <t>Kingston Upon Thames</t>
  </si>
  <si>
    <t>Bexley</t>
  </si>
  <si>
    <t>Harrow</t>
  </si>
  <si>
    <t>Southwark</t>
  </si>
  <si>
    <t>Islington</t>
  </si>
  <si>
    <t>Haringey</t>
  </si>
  <si>
    <t>Barking and Dagenham</t>
  </si>
  <si>
    <t>Waltham Forest</t>
  </si>
  <si>
    <t>Havering</t>
  </si>
  <si>
    <t>Hackney</t>
  </si>
  <si>
    <t>Newham</t>
  </si>
  <si>
    <t>Ealing</t>
  </si>
  <si>
    <t>Hounslow</t>
  </si>
  <si>
    <t>Tower Hamlets</t>
  </si>
  <si>
    <t>Hillingdon</t>
  </si>
  <si>
    <t>Barnet</t>
  </si>
  <si>
    <t>Redbridge</t>
  </si>
  <si>
    <t>Hammersmith &amp; Fulham</t>
  </si>
  <si>
    <t>Camden</t>
  </si>
  <si>
    <t>Lambeth</t>
  </si>
  <si>
    <t>Westminster</t>
  </si>
  <si>
    <t>Enfield</t>
  </si>
  <si>
    <t>0-25% of the park is  noisy</t>
  </si>
  <si>
    <t>25%-50% of the park is noisy</t>
  </si>
  <si>
    <t>50%-75% of the park is noisy</t>
  </si>
  <si>
    <t>75%-100% of the park is noisy</t>
  </si>
  <si>
    <t>Total number of parks in each borough which fall into each category</t>
  </si>
  <si>
    <t>% of parks severely impact by noise*</t>
  </si>
  <si>
    <t>Kensington &amp; Chelsea</t>
  </si>
  <si>
    <t>South London Boroughs</t>
  </si>
  <si>
    <t>Inner vs Outer London</t>
  </si>
  <si>
    <t>Totals</t>
  </si>
  <si>
    <t>Notice that the South London boroughs are disproportionately represented in the upper half of this table i.e. they tend to have quieter parks.</t>
  </si>
  <si>
    <t>equivalent to</t>
  </si>
  <si>
    <t>The RED column</t>
  </si>
  <si>
    <t>... shows the proportion of parks in each borough which are completely free from traffic noise. Kensington and Chelsea tops the table with 64% of its parks completely free from traffic noise</t>
  </si>
  <si>
    <t>The GOOD NEWS</t>
  </si>
  <si>
    <t>… is that 44% of London's parks are completely free from noise!</t>
  </si>
  <si>
    <t>... shows the proportion of parks in each borough where the whole park is impacted by traffic noise. Bromley and Lewisham top the table with none of their parks in this category.</t>
  </si>
  <si>
    <t>These parks also appear in category D</t>
  </si>
  <si>
    <t>A</t>
  </si>
  <si>
    <t>B</t>
  </si>
  <si>
    <t>C</t>
  </si>
  <si>
    <t>D</t>
  </si>
  <si>
    <t>These parks also appear in category A</t>
  </si>
  <si>
    <t>The BAD NEWS</t>
  </si>
  <si>
    <t>% of parks in the borough severely impacted by traffic noise*</t>
  </si>
  <si>
    <t>Notice that the Inner and Outer London boroughs are spread evenly throughout this table indicating there is no correlation between being an Inner or Outer Borough and having noisy or quiet parks.</t>
  </si>
  <si>
    <t>These parks also appear in other categories</t>
  </si>
  <si>
    <t>Each park falls into one of the following categories</t>
  </si>
  <si>
    <t>… shows the proportion of parks in each borough which are severely impacted by traffic noise, which we define as being where between 50% and 100% of the park is impacted by traffic noise of 55+ decibels</t>
  </si>
  <si>
    <t>… is that 29% of London's parks are severely impacted by traffic noise</t>
  </si>
  <si>
    <t>*The proportion of parks in the borough where 50% to 100% of the park is impacted by traffic noise of 55+ Decibels</t>
  </si>
  <si>
    <t>Number of parks surveyed</t>
  </si>
  <si>
    <t>… is that in one London Borough, Enfield, nearly half of its parks are 100% impacted by traffic noise</t>
  </si>
  <si>
    <t>There is a suprisingly wide range of results with some boroughs with no parks in the '100% covered with noise' category and other boroughs with nearly half of all parks in this category</t>
  </si>
  <si>
    <t>A wide range of results</t>
  </si>
  <si>
    <t>GOOD NEWS AND BAD NEWS</t>
  </si>
  <si>
    <t>Traffic Noise in London's Parks</t>
  </si>
  <si>
    <t>#</t>
  </si>
  <si>
    <t xml:space="preserve">Notice that the majority of parks (86%) fall into either categories A or D, meaning that most parks are either more or less free from noise or more or less covered with noise. </t>
  </si>
  <si>
    <t xml:space="preserve">This might reflect how noise barriers work: where there is no barrier, traffic noise carries a long way. However, where there is an effective barrier between nearby main roads and the local park, most usually in the form of terraced houses, this is likely to mean the park is quiet. </t>
  </si>
  <si>
    <t>NOTE how categories A and D dominate</t>
  </si>
  <si>
    <t>At least 25% of the park is exposed to noise of  60+ Decibels</t>
  </si>
  <si>
    <t>The park is completely free from noise</t>
  </si>
  <si>
    <t>The whole park is noisy</t>
  </si>
  <si>
    <t>PUBLISHED MAY 2018</t>
  </si>
  <si>
    <t>BOROUGH PARK NOISE MAPS - Documents showing the noise maps used to categorise parks can be found at www.cprelondon.org.uk/resources/item/2390-noiseinparks</t>
  </si>
  <si>
    <t>METHODOLOGY - detailed notes on the methodology are set out in the main report</t>
  </si>
  <si>
    <t>Categorising parks according to the proportion of the park impacted by traffic noise</t>
  </si>
  <si>
    <t xml:space="preserve">All parks were placed in one of the following categories: </t>
  </si>
  <si>
    <r>
      <t>A.</t>
    </r>
    <r>
      <rPr>
        <sz val="7"/>
        <color theme="1"/>
        <rFont val="Times New Roman"/>
        <family val="1"/>
      </rPr>
      <t xml:space="preserve">      </t>
    </r>
    <r>
      <rPr>
        <sz val="12"/>
        <color theme="1"/>
        <rFont val="Calibri"/>
        <family val="2"/>
        <scheme val="minor"/>
      </rPr>
      <t xml:space="preserve">0-25% of the park is impacted by traffic noise of 55+ decibels </t>
    </r>
  </si>
  <si>
    <r>
      <t>B.</t>
    </r>
    <r>
      <rPr>
        <sz val="7"/>
        <color theme="1"/>
        <rFont val="Times New Roman"/>
        <family val="1"/>
      </rPr>
      <t xml:space="preserve">      </t>
    </r>
    <r>
      <rPr>
        <sz val="12"/>
        <color theme="1"/>
        <rFont val="Calibri"/>
        <family val="2"/>
        <scheme val="minor"/>
      </rPr>
      <t>25-50% of the park is impacted by traffic noise of 55+ decibels</t>
    </r>
  </si>
  <si>
    <r>
      <t>C.</t>
    </r>
    <r>
      <rPr>
        <sz val="7"/>
        <color theme="1"/>
        <rFont val="Times New Roman"/>
        <family val="1"/>
      </rPr>
      <t xml:space="preserve">      </t>
    </r>
    <r>
      <rPr>
        <sz val="12"/>
        <color theme="1"/>
        <rFont val="Calibri"/>
        <family val="2"/>
        <scheme val="minor"/>
      </rPr>
      <t>50-75% of the park is impacted by traffic noise of 55+ decibels</t>
    </r>
  </si>
  <si>
    <r>
      <t>D.</t>
    </r>
    <r>
      <rPr>
        <sz val="7"/>
        <color theme="1"/>
        <rFont val="Times New Roman"/>
        <family val="1"/>
      </rPr>
      <t xml:space="preserve">     </t>
    </r>
    <r>
      <rPr>
        <sz val="12"/>
        <color theme="1"/>
        <rFont val="Calibri"/>
        <family val="2"/>
        <scheme val="minor"/>
      </rPr>
      <t>75-100% of the park is impacted by traffic noise of 55+ decibels</t>
    </r>
  </si>
  <si>
    <t>Additional categories ‘free from noise’, ‘100% impacted by noise’ and ‘particularly loud noise’</t>
  </si>
  <si>
    <r>
      <t xml:space="preserve">While carrying out the survey, researchers noticed that many parks were completely free from noise, many were 100% impacted by noise (i.e. the whole park was impacted by noise), and some seemed particularly noisy with a large proportion of the park affected by higher noise levels of 60+ decibels. A note was therefore also made if a park </t>
    </r>
    <r>
      <rPr>
        <i/>
        <sz val="12"/>
        <color theme="1"/>
        <rFont val="Calibri"/>
        <family val="2"/>
        <scheme val="minor"/>
      </rPr>
      <t xml:space="preserve">also </t>
    </r>
    <r>
      <rPr>
        <sz val="12"/>
        <color theme="1"/>
        <rFont val="Calibri"/>
        <family val="2"/>
        <scheme val="minor"/>
      </rPr>
      <t>fell into:</t>
    </r>
  </si>
  <si>
    <r>
      <t>·</t>
    </r>
    <r>
      <rPr>
        <sz val="7"/>
        <color theme="1"/>
        <rFont val="Times New Roman"/>
        <family val="1"/>
      </rPr>
      <t xml:space="preserve">         </t>
    </r>
    <r>
      <rPr>
        <sz val="12"/>
        <color theme="1"/>
        <rFont val="Calibri"/>
        <family val="2"/>
        <scheme val="minor"/>
      </rPr>
      <t>a sub group of A – parks with zero traffic noise</t>
    </r>
  </si>
  <si>
    <r>
      <t>·</t>
    </r>
    <r>
      <rPr>
        <sz val="7"/>
        <color theme="1"/>
        <rFont val="Times New Roman"/>
        <family val="1"/>
      </rPr>
      <t xml:space="preserve">         </t>
    </r>
    <r>
      <rPr>
        <sz val="12"/>
        <color theme="1"/>
        <rFont val="Calibri"/>
        <family val="2"/>
        <scheme val="minor"/>
      </rPr>
      <t>a sub group of D – parks 100% impacted by traffic noise (the whole park is noisy)</t>
    </r>
  </si>
  <si>
    <r>
      <t>·</t>
    </r>
    <r>
      <rPr>
        <sz val="7"/>
        <color theme="1"/>
        <rFont val="Times New Roman"/>
        <family val="1"/>
      </rPr>
      <t xml:space="preserve">         </t>
    </r>
    <r>
      <rPr>
        <sz val="12"/>
        <color theme="1"/>
        <rFont val="Calibri"/>
        <family val="2"/>
        <scheme val="minor"/>
      </rPr>
      <t xml:space="preserve">a category designed to denote where parks are ‘very noisy’ defined as where at least 25% of the park is impacted by particularly loud noise defined as 60+ decibels. </t>
    </r>
  </si>
  <si>
    <t xml:space="preserve">TRAFFIC NOISE IN LONDON'S PARKS </t>
  </si>
  <si>
    <t>ANALYSIS</t>
  </si>
  <si>
    <t xml:space="preserve">This spreadsheet sets out the analysis of data collected as part of research into traffic noise in London's parks. </t>
  </si>
  <si>
    <t>MAIN REPORT - The main report of the findings of the research can be found at www.cprelondon.org.uk/resources/item/2391-noiseinparksreport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</si>
</sst>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sz val="11"/>
      <color rgb="FFC00000"/>
      <name val="Calibri"/>
      <family val="2"/>
      <scheme val="minor"/>
    </font>
    <font>
      <b/>
      <sz val="16"/>
      <color theme="1"/>
      <name val="Calibri"/>
      <family val="2"/>
      <scheme val="minor"/>
    </font>
    <font>
      <b/>
      <sz val="24"/>
      <color theme="6" tint="-0.249977111117893"/>
      <name val="Calibri"/>
      <family val="2"/>
      <scheme val="minor"/>
    </font>
    <font>
      <b/>
      <sz val="22"/>
      <color theme="8" tint="-0.249977111117893"/>
      <name val="Calibri"/>
      <family val="2"/>
      <scheme val="minor"/>
    </font>
    <font>
      <b/>
      <sz val="12"/>
      <color theme="1"/>
      <name val="Calibri"/>
      <family val="2"/>
      <scheme val="minor"/>
    </font>
    <font>
      <sz val="12"/>
      <color theme="1"/>
      <name val="Calibri"/>
      <family val="2"/>
      <scheme val="minor"/>
    </font>
    <font>
      <sz val="7"/>
      <color theme="1"/>
      <name val="Times New Roman"/>
      <family val="1"/>
    </font>
    <font>
      <i/>
      <sz val="12"/>
      <color theme="1"/>
      <name val="Calibri"/>
      <family val="2"/>
      <scheme val="minor"/>
    </font>
    <font>
      <sz val="12"/>
      <color theme="1"/>
      <name val="Symbol"/>
      <family val="1"/>
      <charset val="2"/>
    </font>
    <font>
      <b/>
      <sz val="12"/>
      <color theme="8" tint="-0.249977111117893"/>
      <name val="Calibri"/>
      <family val="2"/>
      <scheme val="minor"/>
    </font>
    <font>
      <b/>
      <sz val="36"/>
      <color theme="5" tint="0.3999755851924192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Fill="1" applyBorder="1"/>
    <xf numFmtId="0" fontId="3" fillId="0" borderId="0" xfId="0" applyFont="1" applyFill="1" applyBorder="1" applyAlignment="1">
      <alignment horizontal="center"/>
    </xf>
    <xf numFmtId="0" fontId="0" fillId="0" borderId="0" xfId="0" applyFill="1" applyBorder="1" applyAlignment="1">
      <alignment horizontal="center"/>
    </xf>
    <xf numFmtId="0" fontId="4" fillId="2" borderId="0" xfId="0" applyFont="1" applyFill="1" applyBorder="1" applyAlignment="1">
      <alignment horizontal="center" wrapText="1"/>
    </xf>
    <xf numFmtId="0" fontId="2" fillId="2" borderId="0" xfId="0" applyFont="1" applyFill="1" applyBorder="1" applyAlignment="1">
      <alignment horizontal="center" wrapText="1"/>
    </xf>
    <xf numFmtId="0" fontId="0" fillId="0" borderId="0" xfId="0" applyFill="1" applyBorder="1" applyAlignment="1">
      <alignment horizontal="center" wrapText="1"/>
    </xf>
    <xf numFmtId="0" fontId="2" fillId="0" borderId="0" xfId="0" applyFont="1" applyFill="1" applyBorder="1" applyAlignment="1">
      <alignment horizontal="center"/>
    </xf>
    <xf numFmtId="0" fontId="0" fillId="2" borderId="0" xfId="0" applyFill="1" applyBorder="1"/>
    <xf numFmtId="0" fontId="0" fillId="2" borderId="0" xfId="0" applyFill="1" applyBorder="1" applyAlignment="1">
      <alignment horizontal="center"/>
    </xf>
    <xf numFmtId="0" fontId="3" fillId="0" borderId="0" xfId="0" applyFont="1" applyFill="1" applyBorder="1"/>
    <xf numFmtId="9" fontId="0" fillId="0" borderId="0" xfId="1" applyFont="1" applyFill="1" applyBorder="1" applyAlignment="1">
      <alignment horizontal="center"/>
    </xf>
    <xf numFmtId="0" fontId="3" fillId="2" borderId="0" xfId="0" applyFont="1" applyFill="1" applyBorder="1" applyAlignment="1">
      <alignment horizont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0" fillId="2" borderId="5" xfId="0" applyFill="1" applyBorder="1" applyAlignment="1">
      <alignment wrapText="1"/>
    </xf>
    <xf numFmtId="9" fontId="2" fillId="2" borderId="5" xfId="0" applyNumberFormat="1" applyFont="1" applyFill="1" applyBorder="1" applyAlignment="1">
      <alignment horizontal="center" wrapText="1"/>
    </xf>
    <xf numFmtId="0" fontId="2" fillId="2" borderId="6" xfId="0" applyFont="1" applyFill="1" applyBorder="1" applyAlignment="1">
      <alignment horizontal="center" wrapText="1"/>
    </xf>
    <xf numFmtId="0" fontId="5" fillId="2" borderId="0" xfId="0" applyFont="1" applyFill="1" applyBorder="1" applyAlignment="1">
      <alignment horizontal="center" wrapText="1"/>
    </xf>
    <xf numFmtId="0" fontId="2" fillId="2" borderId="0" xfId="0" applyFont="1" applyFill="1" applyBorder="1" applyAlignment="1">
      <alignment horizontal="center"/>
    </xf>
    <xf numFmtId="0" fontId="4" fillId="2" borderId="0" xfId="0" applyFont="1" applyFill="1" applyBorder="1" applyAlignment="1">
      <alignment horizontal="center"/>
    </xf>
    <xf numFmtId="9" fontId="4" fillId="2" borderId="0" xfId="1" applyFont="1" applyFill="1" applyBorder="1" applyAlignment="1">
      <alignment horizontal="center"/>
    </xf>
    <xf numFmtId="0" fontId="0" fillId="3" borderId="0" xfId="0" applyFill="1" applyBorder="1" applyAlignment="1">
      <alignment horizontal="center"/>
    </xf>
    <xf numFmtId="0" fontId="4" fillId="3" borderId="0" xfId="0" applyFont="1" applyFill="1" applyBorder="1" applyAlignment="1">
      <alignment horizontal="center" wrapText="1"/>
    </xf>
    <xf numFmtId="9" fontId="0" fillId="3" borderId="0" xfId="1" applyFont="1" applyFill="1" applyBorder="1" applyAlignment="1">
      <alignment horizontal="center"/>
    </xf>
    <xf numFmtId="0" fontId="2" fillId="0" borderId="0" xfId="0" applyFont="1" applyFill="1" applyBorder="1"/>
    <xf numFmtId="0" fontId="4" fillId="0" borderId="0" xfId="0" applyFont="1" applyFill="1" applyBorder="1"/>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0" fillId="0" borderId="0" xfId="0" applyFill="1" applyBorder="1" applyAlignment="1">
      <alignment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3" fillId="0" borderId="0" xfId="0" applyFont="1" applyFill="1" applyBorder="1" applyAlignment="1">
      <alignment horizontal="left" wrapText="1"/>
    </xf>
    <xf numFmtId="0" fontId="6" fillId="2" borderId="0" xfId="0" applyFont="1" applyFill="1" applyBorder="1" applyAlignment="1">
      <alignment horizontal="left" wrapText="1"/>
    </xf>
    <xf numFmtId="0" fontId="0" fillId="0" borderId="0" xfId="0" applyFill="1" applyBorder="1" applyAlignment="1">
      <alignment horizontal="left" wrapText="1"/>
    </xf>
    <xf numFmtId="0" fontId="0" fillId="0" borderId="2" xfId="0" applyFill="1" applyBorder="1" applyAlignment="1">
      <alignment horizontal="center" vertical="center" wrapText="1"/>
    </xf>
    <xf numFmtId="0" fontId="7" fillId="0" borderId="0" xfId="0" applyFont="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indent="5"/>
    </xf>
    <xf numFmtId="0" fontId="9" fillId="0" borderId="0" xfId="0" applyFont="1" applyAlignment="1">
      <alignment horizontal="left" vertical="center" wrapText="1"/>
    </xf>
    <xf numFmtId="0" fontId="12" fillId="0" borderId="0" xfId="0" applyFont="1" applyAlignment="1">
      <alignment horizontal="left" vertical="center" indent="5"/>
    </xf>
    <xf numFmtId="0" fontId="9" fillId="0" borderId="0" xfId="0" applyFont="1"/>
    <xf numFmtId="17" fontId="13" fillId="0" borderId="0" xfId="0" applyNumberFormat="1" applyFont="1"/>
    <xf numFmtId="0" fontId="14"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tabSelected="1" workbookViewId="0">
      <selection activeCell="B9" sqref="B9"/>
    </sheetView>
  </sheetViews>
  <sheetFormatPr defaultRowHeight="15" x14ac:dyDescent="0.25"/>
  <cols>
    <col min="1" max="1" width="14.85546875" bestFit="1" customWidth="1"/>
  </cols>
  <sheetData>
    <row r="2" spans="1:2" ht="15.75" x14ac:dyDescent="0.25">
      <c r="A2" s="44" t="s">
        <v>80</v>
      </c>
    </row>
    <row r="3" spans="1:2" ht="28.5" x14ac:dyDescent="0.45">
      <c r="A3" s="37" t="s">
        <v>94</v>
      </c>
    </row>
    <row r="4" spans="1:2" ht="46.5" x14ac:dyDescent="0.7">
      <c r="A4" s="45" t="s">
        <v>95</v>
      </c>
    </row>
    <row r="6" spans="1:2" x14ac:dyDescent="0.25">
      <c r="A6" t="s">
        <v>96</v>
      </c>
    </row>
    <row r="7" spans="1:2" x14ac:dyDescent="0.25">
      <c r="B7" t="s">
        <v>81</v>
      </c>
    </row>
    <row r="8" spans="1:2" x14ac:dyDescent="0.25">
      <c r="B8" t="s">
        <v>97</v>
      </c>
    </row>
    <row r="9" spans="1:2" x14ac:dyDescent="0.25">
      <c r="B9" t="s">
        <v>82</v>
      </c>
    </row>
    <row r="11" spans="1:2" ht="15.75" x14ac:dyDescent="0.25">
      <c r="A11" s="38" t="s">
        <v>83</v>
      </c>
    </row>
    <row r="12" spans="1:2" ht="15.75" x14ac:dyDescent="0.25">
      <c r="A12" s="39" t="s">
        <v>84</v>
      </c>
    </row>
    <row r="13" spans="1:2" ht="15.75" x14ac:dyDescent="0.25">
      <c r="A13" s="40" t="s">
        <v>85</v>
      </c>
    </row>
    <row r="14" spans="1:2" ht="15.75" x14ac:dyDescent="0.25">
      <c r="A14" s="40" t="s">
        <v>86</v>
      </c>
    </row>
    <row r="15" spans="1:2" ht="15.75" x14ac:dyDescent="0.25">
      <c r="A15" s="40" t="s">
        <v>87</v>
      </c>
    </row>
    <row r="16" spans="1:2" ht="15.75" x14ac:dyDescent="0.25">
      <c r="A16" s="40" t="s">
        <v>88</v>
      </c>
    </row>
    <row r="18" spans="1:10" ht="15.75" x14ac:dyDescent="0.25">
      <c r="A18" s="38" t="s">
        <v>89</v>
      </c>
    </row>
    <row r="19" spans="1:10" ht="65.25" customHeight="1" x14ac:dyDescent="0.25">
      <c r="A19" s="41" t="s">
        <v>90</v>
      </c>
      <c r="B19" s="41"/>
      <c r="C19" s="41"/>
      <c r="D19" s="41"/>
      <c r="E19" s="41"/>
      <c r="F19" s="41"/>
      <c r="G19" s="41"/>
      <c r="H19" s="41"/>
      <c r="I19" s="41"/>
      <c r="J19" s="41"/>
    </row>
    <row r="20" spans="1:10" ht="15.75" x14ac:dyDescent="0.25">
      <c r="A20" s="42"/>
      <c r="B20" s="42" t="s">
        <v>91</v>
      </c>
    </row>
    <row r="21" spans="1:10" ht="15.75" x14ac:dyDescent="0.25">
      <c r="A21" s="42"/>
      <c r="B21" s="42" t="s">
        <v>92</v>
      </c>
    </row>
    <row r="22" spans="1:10" ht="15.75" x14ac:dyDescent="0.25">
      <c r="A22" s="43"/>
      <c r="B22" s="42" t="s">
        <v>93</v>
      </c>
    </row>
    <row r="23" spans="1:10" ht="15.75" x14ac:dyDescent="0.25">
      <c r="B23" s="39"/>
    </row>
  </sheetData>
  <mergeCells count="1">
    <mergeCell ref="A19:J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zoomScale="91" zoomScaleNormal="91" workbookViewId="0">
      <selection activeCell="K3" sqref="K3"/>
    </sheetView>
  </sheetViews>
  <sheetFormatPr defaultRowHeight="15" x14ac:dyDescent="0.25"/>
  <cols>
    <col min="1" max="1" width="9.140625" style="1" customWidth="1"/>
    <col min="2" max="2" width="25.85546875" style="1" customWidth="1"/>
    <col min="3" max="3" width="9.140625" style="10"/>
    <col min="4" max="4" width="9.140625" style="1"/>
    <col min="5" max="5" width="10.42578125" style="1" customWidth="1"/>
    <col min="6" max="6" width="10.28515625" style="1" customWidth="1"/>
    <col min="7" max="7" width="11.140625" style="1" customWidth="1"/>
    <col min="8" max="8" width="3" style="1" customWidth="1"/>
    <col min="9" max="9" width="14.85546875" style="1" customWidth="1"/>
    <col min="10" max="10" width="2.85546875" style="1" customWidth="1"/>
    <col min="11" max="11" width="13.140625" style="1" customWidth="1"/>
    <col min="12" max="12" width="16.42578125" style="1" customWidth="1"/>
    <col min="13" max="13" width="3" style="1" customWidth="1"/>
    <col min="14" max="14" width="9.140625" style="3"/>
    <col min="15" max="15" width="8.42578125" style="3" customWidth="1"/>
    <col min="16" max="16" width="15.42578125" style="3" customWidth="1"/>
    <col min="17" max="16384" width="9.140625" style="1"/>
  </cols>
  <sheetData>
    <row r="1" spans="1:21" ht="27.75" customHeight="1" x14ac:dyDescent="0.35">
      <c r="B1" s="34" t="s">
        <v>72</v>
      </c>
      <c r="C1" s="12"/>
      <c r="D1" s="30" t="s">
        <v>40</v>
      </c>
      <c r="E1" s="31"/>
      <c r="F1" s="31"/>
      <c r="G1" s="31"/>
      <c r="H1" s="31"/>
      <c r="I1" s="31"/>
      <c r="J1" s="31"/>
      <c r="K1" s="31"/>
      <c r="L1" s="32"/>
      <c r="M1" s="18"/>
      <c r="N1" s="9"/>
      <c r="O1" s="9"/>
      <c r="P1" s="9"/>
    </row>
    <row r="2" spans="1:21" ht="27.75" customHeight="1" x14ac:dyDescent="0.35">
      <c r="B2" s="34"/>
      <c r="C2" s="12"/>
      <c r="D2" s="27" t="s">
        <v>54</v>
      </c>
      <c r="E2" s="18" t="s">
        <v>55</v>
      </c>
      <c r="F2" s="18" t="s">
        <v>56</v>
      </c>
      <c r="G2" s="18" t="s">
        <v>57</v>
      </c>
      <c r="H2" s="18"/>
      <c r="I2" s="18"/>
      <c r="J2" s="18"/>
      <c r="K2" s="18"/>
      <c r="L2" s="28"/>
      <c r="M2" s="18"/>
      <c r="N2" s="9"/>
      <c r="O2" s="9"/>
      <c r="P2" s="9"/>
    </row>
    <row r="3" spans="1:21" ht="63.75" customHeight="1" x14ac:dyDescent="0.25">
      <c r="B3" s="34"/>
      <c r="C3" s="4" t="s">
        <v>67</v>
      </c>
      <c r="D3" s="13" t="s">
        <v>36</v>
      </c>
      <c r="E3" s="14" t="s">
        <v>37</v>
      </c>
      <c r="F3" s="14" t="s">
        <v>38</v>
      </c>
      <c r="G3" s="14" t="s">
        <v>39</v>
      </c>
      <c r="H3" s="15"/>
      <c r="I3" s="16" t="s">
        <v>78</v>
      </c>
      <c r="J3" s="14"/>
      <c r="K3" s="14" t="s">
        <v>79</v>
      </c>
      <c r="L3" s="17" t="s">
        <v>77</v>
      </c>
      <c r="M3" s="5"/>
      <c r="N3" s="5" t="s">
        <v>0</v>
      </c>
      <c r="O3" s="5" t="s">
        <v>1</v>
      </c>
      <c r="P3" s="4" t="s">
        <v>41</v>
      </c>
      <c r="Q3" s="33" t="s">
        <v>66</v>
      </c>
      <c r="R3" s="33"/>
      <c r="S3" s="33"/>
      <c r="T3" s="33"/>
    </row>
    <row r="4" spans="1:21" ht="60" x14ac:dyDescent="0.25">
      <c r="B4" s="7"/>
      <c r="C4" s="2"/>
      <c r="D4" s="3"/>
      <c r="E4" s="3"/>
      <c r="F4" s="3"/>
      <c r="G4" s="3"/>
      <c r="H4" s="8"/>
      <c r="I4" s="6" t="s">
        <v>58</v>
      </c>
      <c r="J4" s="9"/>
      <c r="K4" s="6" t="s">
        <v>53</v>
      </c>
      <c r="L4" s="6" t="s">
        <v>62</v>
      </c>
      <c r="M4" s="9"/>
    </row>
    <row r="5" spans="1:21" x14ac:dyDescent="0.25">
      <c r="A5" s="3">
        <v>1</v>
      </c>
      <c r="B5" s="1" t="s">
        <v>20</v>
      </c>
      <c r="C5" s="2">
        <v>19</v>
      </c>
      <c r="D5" s="3">
        <v>13</v>
      </c>
      <c r="E5" s="3">
        <v>1</v>
      </c>
      <c r="F5" s="3">
        <v>2</v>
      </c>
      <c r="G5" s="3">
        <v>3</v>
      </c>
      <c r="H5" s="8"/>
      <c r="I5" s="3">
        <v>11</v>
      </c>
      <c r="J5" s="9"/>
      <c r="K5" s="3">
        <v>3</v>
      </c>
      <c r="L5" s="3">
        <v>5</v>
      </c>
      <c r="M5" s="9"/>
      <c r="P5" s="11">
        <f t="shared" ref="P5:P36" si="0">(F5+G5)/C5</f>
        <v>0.26315789473684209</v>
      </c>
      <c r="R5" s="25" t="s">
        <v>76</v>
      </c>
    </row>
    <row r="6" spans="1:21" x14ac:dyDescent="0.25">
      <c r="A6" s="3">
        <v>2</v>
      </c>
      <c r="B6" s="1" t="s">
        <v>29</v>
      </c>
      <c r="C6" s="2">
        <v>33</v>
      </c>
      <c r="D6" s="3">
        <v>15</v>
      </c>
      <c r="E6" s="3">
        <v>4</v>
      </c>
      <c r="F6" s="3">
        <v>3</v>
      </c>
      <c r="G6" s="3">
        <v>11</v>
      </c>
      <c r="H6" s="8"/>
      <c r="I6" s="3">
        <v>9</v>
      </c>
      <c r="J6" s="9"/>
      <c r="K6" s="3">
        <v>6</v>
      </c>
      <c r="L6" s="3">
        <v>10</v>
      </c>
      <c r="M6" s="9"/>
      <c r="P6" s="11">
        <f t="shared" si="0"/>
        <v>0.42424242424242425</v>
      </c>
      <c r="R6" s="35" t="s">
        <v>74</v>
      </c>
      <c r="S6" s="35"/>
      <c r="T6" s="35"/>
      <c r="U6" s="35"/>
    </row>
    <row r="7" spans="1:21" x14ac:dyDescent="0.25">
      <c r="A7" s="3">
        <v>3</v>
      </c>
      <c r="B7" s="1" t="s">
        <v>15</v>
      </c>
      <c r="C7" s="2">
        <v>27</v>
      </c>
      <c r="D7" s="3">
        <v>17</v>
      </c>
      <c r="E7" s="3">
        <v>4</v>
      </c>
      <c r="F7" s="3">
        <v>2</v>
      </c>
      <c r="G7" s="3">
        <v>4</v>
      </c>
      <c r="H7" s="8"/>
      <c r="I7" s="3">
        <v>13</v>
      </c>
      <c r="J7" s="9"/>
      <c r="K7" s="3">
        <v>1</v>
      </c>
      <c r="L7" s="3">
        <v>5</v>
      </c>
      <c r="M7" s="9"/>
      <c r="O7" s="3" t="s">
        <v>3</v>
      </c>
      <c r="P7" s="11">
        <f t="shared" si="0"/>
        <v>0.22222222222222221</v>
      </c>
      <c r="R7" s="35"/>
      <c r="S7" s="35"/>
      <c r="T7" s="35"/>
      <c r="U7" s="35"/>
    </row>
    <row r="8" spans="1:21" x14ac:dyDescent="0.25">
      <c r="A8" s="3">
        <v>4</v>
      </c>
      <c r="B8" s="1" t="s">
        <v>13</v>
      </c>
      <c r="C8" s="2">
        <v>31</v>
      </c>
      <c r="D8" s="3">
        <v>24</v>
      </c>
      <c r="E8" s="3">
        <v>2</v>
      </c>
      <c r="F8" s="3">
        <v>0</v>
      </c>
      <c r="G8" s="3">
        <v>5</v>
      </c>
      <c r="H8" s="8"/>
      <c r="I8" s="3">
        <v>15</v>
      </c>
      <c r="J8" s="9"/>
      <c r="K8" s="3">
        <v>7</v>
      </c>
      <c r="L8" s="3">
        <v>6</v>
      </c>
      <c r="M8" s="9"/>
      <c r="P8" s="11">
        <f t="shared" si="0"/>
        <v>0.16129032258064516</v>
      </c>
      <c r="R8" s="35"/>
      <c r="S8" s="35"/>
      <c r="T8" s="35"/>
      <c r="U8" s="35"/>
    </row>
    <row r="9" spans="1:21" x14ac:dyDescent="0.25">
      <c r="A9" s="3">
        <v>5</v>
      </c>
      <c r="B9" s="1" t="s">
        <v>12</v>
      </c>
      <c r="C9" s="2">
        <v>32</v>
      </c>
      <c r="D9" s="3">
        <v>26</v>
      </c>
      <c r="E9" s="3">
        <v>1</v>
      </c>
      <c r="F9" s="3">
        <v>3</v>
      </c>
      <c r="G9" s="3">
        <v>2</v>
      </c>
      <c r="H9" s="8"/>
      <c r="I9" s="3">
        <v>18</v>
      </c>
      <c r="J9" s="9"/>
      <c r="K9" s="3">
        <v>0</v>
      </c>
      <c r="L9" s="3">
        <v>5</v>
      </c>
      <c r="M9" s="9"/>
      <c r="O9" s="3" t="s">
        <v>3</v>
      </c>
      <c r="P9" s="11">
        <f t="shared" si="0"/>
        <v>0.15625</v>
      </c>
      <c r="R9" s="35"/>
      <c r="S9" s="35"/>
      <c r="T9" s="35"/>
      <c r="U9" s="35"/>
    </row>
    <row r="10" spans="1:21" x14ac:dyDescent="0.25">
      <c r="A10" s="3">
        <v>6</v>
      </c>
      <c r="B10" s="1" t="s">
        <v>32</v>
      </c>
      <c r="C10" s="2">
        <v>26</v>
      </c>
      <c r="D10" s="3">
        <v>14</v>
      </c>
      <c r="E10" s="3">
        <v>0</v>
      </c>
      <c r="F10" s="3">
        <v>2</v>
      </c>
      <c r="G10" s="3">
        <v>10</v>
      </c>
      <c r="H10" s="8"/>
      <c r="I10" s="3">
        <v>11</v>
      </c>
      <c r="J10" s="8"/>
      <c r="K10" s="3">
        <v>10</v>
      </c>
      <c r="L10" s="3">
        <v>11</v>
      </c>
      <c r="M10" s="9"/>
      <c r="N10" s="3" t="s">
        <v>7</v>
      </c>
      <c r="P10" s="11">
        <f t="shared" si="0"/>
        <v>0.46153846153846156</v>
      </c>
      <c r="R10" s="35"/>
      <c r="S10" s="35"/>
      <c r="T10" s="35"/>
      <c r="U10" s="35"/>
    </row>
    <row r="11" spans="1:21" x14ac:dyDescent="0.25">
      <c r="A11" s="3">
        <v>7</v>
      </c>
      <c r="B11" s="1" t="s">
        <v>11</v>
      </c>
      <c r="C11" s="2">
        <v>33</v>
      </c>
      <c r="D11" s="3">
        <v>26</v>
      </c>
      <c r="E11" s="3">
        <v>2</v>
      </c>
      <c r="F11" s="3">
        <v>3</v>
      </c>
      <c r="G11" s="3">
        <v>2</v>
      </c>
      <c r="H11" s="8"/>
      <c r="I11" s="3">
        <v>18</v>
      </c>
      <c r="J11" s="9"/>
      <c r="K11" s="3">
        <v>1</v>
      </c>
      <c r="L11" s="3">
        <v>3</v>
      </c>
      <c r="M11" s="9"/>
      <c r="O11" s="3" t="s">
        <v>3</v>
      </c>
      <c r="P11" s="11">
        <f t="shared" si="0"/>
        <v>0.15151515151515152</v>
      </c>
    </row>
    <row r="12" spans="1:21" ht="15" customHeight="1" x14ac:dyDescent="0.25">
      <c r="A12" s="3">
        <v>8</v>
      </c>
      <c r="B12" s="1" t="s">
        <v>25</v>
      </c>
      <c r="C12" s="2">
        <v>41</v>
      </c>
      <c r="D12" s="3">
        <v>26</v>
      </c>
      <c r="E12" s="3">
        <v>0</v>
      </c>
      <c r="F12" s="3">
        <v>0</v>
      </c>
      <c r="G12" s="3">
        <v>15</v>
      </c>
      <c r="H12" s="8"/>
      <c r="I12" s="3">
        <v>23</v>
      </c>
      <c r="J12" s="9"/>
      <c r="K12" s="3">
        <v>11</v>
      </c>
      <c r="L12" s="3">
        <v>11</v>
      </c>
      <c r="M12" s="9"/>
      <c r="P12" s="11">
        <f t="shared" si="0"/>
        <v>0.36585365853658536</v>
      </c>
      <c r="R12" s="35" t="s">
        <v>75</v>
      </c>
      <c r="S12" s="35"/>
      <c r="T12" s="35"/>
      <c r="U12" s="35"/>
    </row>
    <row r="13" spans="1:21" x14ac:dyDescent="0.25">
      <c r="A13" s="3">
        <v>9</v>
      </c>
      <c r="B13" s="1" t="s">
        <v>35</v>
      </c>
      <c r="C13" s="2">
        <v>45</v>
      </c>
      <c r="D13" s="3">
        <v>15</v>
      </c>
      <c r="E13" s="3">
        <v>4</v>
      </c>
      <c r="F13" s="3">
        <v>2</v>
      </c>
      <c r="G13" s="3">
        <v>24</v>
      </c>
      <c r="H13" s="8"/>
      <c r="I13" s="3">
        <v>8</v>
      </c>
      <c r="J13" s="9"/>
      <c r="K13" s="3">
        <v>21</v>
      </c>
      <c r="L13" s="3">
        <v>16</v>
      </c>
      <c r="M13" s="9"/>
      <c r="P13" s="11">
        <f t="shared" si="0"/>
        <v>0.57777777777777772</v>
      </c>
      <c r="R13" s="35"/>
      <c r="S13" s="35"/>
      <c r="T13" s="35"/>
      <c r="U13" s="35"/>
    </row>
    <row r="14" spans="1:21" x14ac:dyDescent="0.25">
      <c r="A14" s="3">
        <v>10</v>
      </c>
      <c r="B14" s="1" t="s">
        <v>9</v>
      </c>
      <c r="C14" s="2">
        <v>29</v>
      </c>
      <c r="D14" s="3">
        <v>22</v>
      </c>
      <c r="E14" s="3">
        <v>3</v>
      </c>
      <c r="F14" s="3">
        <v>1</v>
      </c>
      <c r="G14" s="3">
        <v>3</v>
      </c>
      <c r="H14" s="8"/>
      <c r="I14" s="3">
        <v>12</v>
      </c>
      <c r="J14" s="9"/>
      <c r="K14" s="3">
        <v>1</v>
      </c>
      <c r="L14" s="3">
        <v>3</v>
      </c>
      <c r="M14" s="9"/>
      <c r="N14" s="3" t="s">
        <v>7</v>
      </c>
      <c r="O14" s="3" t="s">
        <v>3</v>
      </c>
      <c r="P14" s="11">
        <f t="shared" si="0"/>
        <v>0.13793103448275862</v>
      </c>
      <c r="R14" s="35"/>
      <c r="S14" s="35"/>
      <c r="T14" s="35"/>
      <c r="U14" s="35"/>
    </row>
    <row r="15" spans="1:21" x14ac:dyDescent="0.25">
      <c r="A15" s="3">
        <v>11</v>
      </c>
      <c r="B15" s="1" t="s">
        <v>23</v>
      </c>
      <c r="C15" s="2">
        <v>20</v>
      </c>
      <c r="D15" s="3">
        <v>11</v>
      </c>
      <c r="E15" s="3">
        <v>3</v>
      </c>
      <c r="F15" s="3">
        <v>1</v>
      </c>
      <c r="G15" s="3">
        <v>5</v>
      </c>
      <c r="H15" s="8"/>
      <c r="I15" s="3">
        <v>8</v>
      </c>
      <c r="J15" s="9"/>
      <c r="K15" s="3">
        <v>4</v>
      </c>
      <c r="L15" s="3">
        <v>6</v>
      </c>
      <c r="M15" s="9"/>
      <c r="N15" s="3" t="s">
        <v>7</v>
      </c>
      <c r="P15" s="11">
        <f t="shared" si="0"/>
        <v>0.3</v>
      </c>
      <c r="R15" s="35"/>
      <c r="S15" s="35"/>
      <c r="T15" s="35"/>
      <c r="U15" s="35"/>
    </row>
    <row r="16" spans="1:21" x14ac:dyDescent="0.25">
      <c r="A16" s="3">
        <v>12</v>
      </c>
      <c r="B16" s="1" t="s">
        <v>31</v>
      </c>
      <c r="C16" s="2">
        <v>22</v>
      </c>
      <c r="D16" s="3">
        <v>11</v>
      </c>
      <c r="E16" s="3">
        <v>1</v>
      </c>
      <c r="F16" s="3">
        <v>3</v>
      </c>
      <c r="G16" s="3">
        <v>7</v>
      </c>
      <c r="H16" s="8"/>
      <c r="I16" s="3">
        <v>8</v>
      </c>
      <c r="J16" s="9"/>
      <c r="K16" s="3">
        <v>9</v>
      </c>
      <c r="L16" s="3">
        <v>9</v>
      </c>
      <c r="M16" s="9"/>
      <c r="N16" s="3" t="s">
        <v>7</v>
      </c>
      <c r="P16" s="11">
        <f t="shared" si="0"/>
        <v>0.45454545454545453</v>
      </c>
      <c r="R16" s="35"/>
      <c r="S16" s="35"/>
      <c r="T16" s="35"/>
      <c r="U16" s="35"/>
    </row>
    <row r="17" spans="1:21" x14ac:dyDescent="0.25">
      <c r="A17" s="3">
        <v>13</v>
      </c>
      <c r="B17" s="1" t="s">
        <v>19</v>
      </c>
      <c r="C17" s="2">
        <v>27</v>
      </c>
      <c r="D17" s="3">
        <v>17</v>
      </c>
      <c r="E17" s="3">
        <v>3</v>
      </c>
      <c r="F17" s="3">
        <v>3</v>
      </c>
      <c r="G17" s="3">
        <v>4</v>
      </c>
      <c r="H17" s="8"/>
      <c r="I17" s="3">
        <v>14</v>
      </c>
      <c r="J17" s="9"/>
      <c r="K17" s="3">
        <v>3</v>
      </c>
      <c r="L17" s="3">
        <v>6</v>
      </c>
      <c r="M17" s="9"/>
      <c r="P17" s="11">
        <f t="shared" si="0"/>
        <v>0.25925925925925924</v>
      </c>
      <c r="R17" s="35"/>
      <c r="S17" s="35"/>
      <c r="T17" s="35"/>
      <c r="U17" s="35"/>
    </row>
    <row r="18" spans="1:21" x14ac:dyDescent="0.25">
      <c r="A18" s="3">
        <v>14</v>
      </c>
      <c r="B18" s="1" t="s">
        <v>16</v>
      </c>
      <c r="C18" s="2">
        <v>26</v>
      </c>
      <c r="D18" s="3">
        <v>17</v>
      </c>
      <c r="E18" s="3">
        <v>3</v>
      </c>
      <c r="F18" s="3">
        <v>0</v>
      </c>
      <c r="G18" s="3">
        <v>6</v>
      </c>
      <c r="H18" s="8"/>
      <c r="I18" s="3">
        <v>14</v>
      </c>
      <c r="J18" s="9"/>
      <c r="K18" s="3">
        <v>2</v>
      </c>
      <c r="L18" s="3">
        <v>6</v>
      </c>
      <c r="M18" s="9"/>
      <c r="P18" s="11">
        <f t="shared" si="0"/>
        <v>0.23076923076923078</v>
      </c>
      <c r="R18" s="35"/>
      <c r="S18" s="35"/>
      <c r="T18" s="35"/>
      <c r="U18" s="35"/>
    </row>
    <row r="19" spans="1:21" x14ac:dyDescent="0.25">
      <c r="A19" s="3">
        <v>15</v>
      </c>
      <c r="B19" s="1" t="s">
        <v>22</v>
      </c>
      <c r="C19" s="2">
        <v>35</v>
      </c>
      <c r="D19" s="3">
        <v>23</v>
      </c>
      <c r="E19" s="3">
        <v>2</v>
      </c>
      <c r="F19" s="3">
        <v>2</v>
      </c>
      <c r="G19" s="3">
        <v>8</v>
      </c>
      <c r="H19" s="8"/>
      <c r="I19" s="3">
        <v>14</v>
      </c>
      <c r="J19" s="9"/>
      <c r="K19" s="3">
        <v>6</v>
      </c>
      <c r="L19" s="3">
        <v>11</v>
      </c>
      <c r="M19" s="9"/>
      <c r="P19" s="11">
        <f t="shared" si="0"/>
        <v>0.2857142857142857</v>
      </c>
      <c r="R19" s="35"/>
      <c r="S19" s="35"/>
      <c r="T19" s="35"/>
      <c r="U19" s="35"/>
    </row>
    <row r="20" spans="1:21" x14ac:dyDescent="0.25">
      <c r="A20" s="3">
        <v>16</v>
      </c>
      <c r="B20" s="1" t="s">
        <v>28</v>
      </c>
      <c r="C20" s="2">
        <v>26</v>
      </c>
      <c r="D20" s="3">
        <v>12</v>
      </c>
      <c r="E20" s="3">
        <v>3</v>
      </c>
      <c r="F20" s="3">
        <v>0</v>
      </c>
      <c r="G20" s="3">
        <v>11</v>
      </c>
      <c r="H20" s="8"/>
      <c r="I20" s="3">
        <v>8</v>
      </c>
      <c r="J20" s="9"/>
      <c r="K20" s="3">
        <v>8</v>
      </c>
      <c r="L20" s="3">
        <v>7</v>
      </c>
      <c r="M20" s="9"/>
      <c r="P20" s="11">
        <f t="shared" si="0"/>
        <v>0.42307692307692307</v>
      </c>
    </row>
    <row r="21" spans="1:21" x14ac:dyDescent="0.25">
      <c r="A21" s="3">
        <v>17</v>
      </c>
      <c r="B21" s="1" t="s">
        <v>26</v>
      </c>
      <c r="C21" s="2">
        <v>26</v>
      </c>
      <c r="D21" s="3">
        <v>12</v>
      </c>
      <c r="E21" s="3">
        <v>4</v>
      </c>
      <c r="F21" s="3">
        <v>2</v>
      </c>
      <c r="G21" s="3">
        <v>8</v>
      </c>
      <c r="H21" s="8"/>
      <c r="I21" s="3">
        <v>6</v>
      </c>
      <c r="J21" s="9"/>
      <c r="K21" s="3">
        <v>6</v>
      </c>
      <c r="L21" s="3">
        <v>8</v>
      </c>
      <c r="M21" s="9"/>
      <c r="P21" s="11">
        <f t="shared" si="0"/>
        <v>0.38461538461538464</v>
      </c>
    </row>
    <row r="22" spans="1:21" x14ac:dyDescent="0.25">
      <c r="A22" s="3">
        <v>18</v>
      </c>
      <c r="B22" s="1" t="s">
        <v>18</v>
      </c>
      <c r="C22" s="2">
        <v>24</v>
      </c>
      <c r="D22" s="3">
        <v>16</v>
      </c>
      <c r="E22" s="3">
        <v>2</v>
      </c>
      <c r="F22" s="3">
        <v>1</v>
      </c>
      <c r="G22" s="3">
        <v>5</v>
      </c>
      <c r="H22" s="8"/>
      <c r="I22" s="3">
        <v>12</v>
      </c>
      <c r="J22" s="9"/>
      <c r="K22" s="3">
        <v>2</v>
      </c>
      <c r="L22" s="3">
        <v>6</v>
      </c>
      <c r="M22" s="9"/>
      <c r="N22" s="3" t="s">
        <v>7</v>
      </c>
      <c r="P22" s="11">
        <f t="shared" si="0"/>
        <v>0.25</v>
      </c>
    </row>
    <row r="23" spans="1:21" x14ac:dyDescent="0.25">
      <c r="A23" s="3">
        <v>19</v>
      </c>
      <c r="B23" s="1" t="s">
        <v>42</v>
      </c>
      <c r="C23" s="2">
        <v>14</v>
      </c>
      <c r="D23" s="3">
        <v>12</v>
      </c>
      <c r="E23" s="3">
        <v>0</v>
      </c>
      <c r="F23" s="3">
        <v>1</v>
      </c>
      <c r="G23" s="3">
        <v>1</v>
      </c>
      <c r="H23" s="8"/>
      <c r="I23" s="3">
        <v>9</v>
      </c>
      <c r="J23" s="9"/>
      <c r="K23" s="3">
        <v>1</v>
      </c>
      <c r="L23" s="3">
        <v>1</v>
      </c>
      <c r="M23" s="9"/>
      <c r="N23" s="3" t="s">
        <v>7</v>
      </c>
      <c r="P23" s="11">
        <f t="shared" si="0"/>
        <v>0.14285714285714285</v>
      </c>
    </row>
    <row r="24" spans="1:21" x14ac:dyDescent="0.25">
      <c r="A24" s="3">
        <v>20</v>
      </c>
      <c r="B24" s="1" t="s">
        <v>14</v>
      </c>
      <c r="C24" s="2">
        <v>20</v>
      </c>
      <c r="D24" s="3">
        <v>12</v>
      </c>
      <c r="E24" s="3">
        <v>4</v>
      </c>
      <c r="F24" s="3">
        <v>0</v>
      </c>
      <c r="G24" s="3">
        <v>4</v>
      </c>
      <c r="H24" s="8"/>
      <c r="I24" s="3">
        <v>9</v>
      </c>
      <c r="J24" s="9"/>
      <c r="K24" s="3">
        <v>3</v>
      </c>
      <c r="L24" s="3">
        <v>2</v>
      </c>
      <c r="M24" s="9"/>
      <c r="O24" s="3" t="s">
        <v>3</v>
      </c>
      <c r="P24" s="11">
        <f t="shared" si="0"/>
        <v>0.2</v>
      </c>
    </row>
    <row r="25" spans="1:21" x14ac:dyDescent="0.25">
      <c r="A25" s="3">
        <v>21</v>
      </c>
      <c r="B25" s="1" t="s">
        <v>33</v>
      </c>
      <c r="C25" s="2">
        <v>24</v>
      </c>
      <c r="D25" s="3">
        <v>10</v>
      </c>
      <c r="E25" s="3">
        <v>2</v>
      </c>
      <c r="F25" s="3">
        <v>4</v>
      </c>
      <c r="G25" s="3">
        <v>8</v>
      </c>
      <c r="H25" s="8"/>
      <c r="I25" s="3">
        <v>7</v>
      </c>
      <c r="J25" s="9"/>
      <c r="K25" s="3">
        <v>4</v>
      </c>
      <c r="L25" s="3">
        <v>10</v>
      </c>
      <c r="M25" s="9"/>
      <c r="N25" s="3" t="s">
        <v>7</v>
      </c>
      <c r="O25" s="3" t="s">
        <v>3</v>
      </c>
      <c r="P25" s="11">
        <f t="shared" si="0"/>
        <v>0.5</v>
      </c>
    </row>
    <row r="26" spans="1:21" x14ac:dyDescent="0.25">
      <c r="A26" s="3">
        <v>22</v>
      </c>
      <c r="B26" s="1" t="s">
        <v>8</v>
      </c>
      <c r="C26" s="2">
        <v>30</v>
      </c>
      <c r="D26" s="3">
        <v>25</v>
      </c>
      <c r="E26" s="3">
        <v>1</v>
      </c>
      <c r="F26" s="3">
        <v>1</v>
      </c>
      <c r="G26" s="3">
        <v>3</v>
      </c>
      <c r="H26" s="8"/>
      <c r="I26" s="3">
        <v>19</v>
      </c>
      <c r="J26" s="9"/>
      <c r="K26" s="3">
        <v>0</v>
      </c>
      <c r="L26" s="3">
        <v>4</v>
      </c>
      <c r="M26" s="9"/>
      <c r="N26" s="3" t="s">
        <v>7</v>
      </c>
      <c r="O26" s="3" t="s">
        <v>3</v>
      </c>
      <c r="P26" s="11">
        <f t="shared" si="0"/>
        <v>0.13333333333333333</v>
      </c>
    </row>
    <row r="27" spans="1:21" x14ac:dyDescent="0.25">
      <c r="A27" s="3">
        <v>23</v>
      </c>
      <c r="B27" s="1" t="s">
        <v>5</v>
      </c>
      <c r="C27" s="2">
        <v>32</v>
      </c>
      <c r="D27" s="3">
        <v>21</v>
      </c>
      <c r="E27" s="3">
        <v>7</v>
      </c>
      <c r="F27" s="3">
        <v>1</v>
      </c>
      <c r="G27" s="3">
        <v>3</v>
      </c>
      <c r="H27" s="8"/>
      <c r="I27" s="3">
        <v>20</v>
      </c>
      <c r="J27" s="9"/>
      <c r="K27" s="3">
        <v>3</v>
      </c>
      <c r="L27" s="3">
        <v>3</v>
      </c>
      <c r="M27" s="9"/>
      <c r="O27" s="3" t="s">
        <v>3</v>
      </c>
      <c r="P27" s="11">
        <f t="shared" si="0"/>
        <v>0.125</v>
      </c>
    </row>
    <row r="28" spans="1:21" x14ac:dyDescent="0.25">
      <c r="A28" s="3">
        <v>24</v>
      </c>
      <c r="B28" s="1" t="s">
        <v>24</v>
      </c>
      <c r="C28" s="2">
        <v>26</v>
      </c>
      <c r="D28" s="3">
        <v>14</v>
      </c>
      <c r="E28" s="3">
        <v>4</v>
      </c>
      <c r="F28" s="3">
        <v>0</v>
      </c>
      <c r="G28" s="3">
        <v>8</v>
      </c>
      <c r="H28" s="8"/>
      <c r="I28" s="3">
        <v>9</v>
      </c>
      <c r="J28" s="9"/>
      <c r="K28" s="3">
        <v>6</v>
      </c>
      <c r="L28" s="3">
        <v>8</v>
      </c>
      <c r="M28" s="9"/>
      <c r="P28" s="11">
        <f t="shared" si="0"/>
        <v>0.30769230769230771</v>
      </c>
    </row>
    <row r="29" spans="1:21" x14ac:dyDescent="0.25">
      <c r="A29" s="3">
        <v>25</v>
      </c>
      <c r="B29" s="1" t="s">
        <v>30</v>
      </c>
      <c r="C29" s="2">
        <v>29</v>
      </c>
      <c r="D29" s="3">
        <v>13</v>
      </c>
      <c r="E29" s="3">
        <v>3</v>
      </c>
      <c r="F29" s="3">
        <v>2</v>
      </c>
      <c r="G29" s="3">
        <v>11</v>
      </c>
      <c r="H29" s="8"/>
      <c r="I29" s="3">
        <v>10</v>
      </c>
      <c r="J29" s="9"/>
      <c r="K29" s="3">
        <v>11</v>
      </c>
      <c r="L29" s="3">
        <v>12</v>
      </c>
      <c r="M29" s="9"/>
      <c r="P29" s="11">
        <f t="shared" si="0"/>
        <v>0.44827586206896552</v>
      </c>
    </row>
    <row r="30" spans="1:21" x14ac:dyDescent="0.25">
      <c r="A30" s="3">
        <v>26</v>
      </c>
      <c r="B30" s="1" t="s">
        <v>4</v>
      </c>
      <c r="C30" s="2">
        <v>22</v>
      </c>
      <c r="D30" s="3">
        <v>18</v>
      </c>
      <c r="E30" s="3">
        <v>2</v>
      </c>
      <c r="F30" s="3">
        <v>1</v>
      </c>
      <c r="G30" s="3">
        <v>1</v>
      </c>
      <c r="H30" s="8"/>
      <c r="I30" s="3">
        <v>9</v>
      </c>
      <c r="J30" s="9"/>
      <c r="K30" s="3">
        <v>1</v>
      </c>
      <c r="L30" s="3">
        <v>1</v>
      </c>
      <c r="M30" s="9"/>
      <c r="O30" s="3" t="s">
        <v>3</v>
      </c>
      <c r="P30" s="11">
        <f t="shared" si="0"/>
        <v>9.0909090909090912E-2</v>
      </c>
    </row>
    <row r="31" spans="1:21" x14ac:dyDescent="0.25">
      <c r="A31" s="3">
        <v>27</v>
      </c>
      <c r="B31" s="1" t="s">
        <v>17</v>
      </c>
      <c r="C31" s="2">
        <v>26</v>
      </c>
      <c r="D31" s="3">
        <v>18</v>
      </c>
      <c r="E31" s="3">
        <v>2</v>
      </c>
      <c r="F31" s="3">
        <v>2</v>
      </c>
      <c r="G31" s="3">
        <v>4</v>
      </c>
      <c r="H31" s="8"/>
      <c r="I31" s="3">
        <v>13</v>
      </c>
      <c r="J31" s="9"/>
      <c r="K31" s="3">
        <v>3</v>
      </c>
      <c r="L31" s="3">
        <v>4</v>
      </c>
      <c r="M31" s="9"/>
      <c r="N31" s="3" t="s">
        <v>7</v>
      </c>
      <c r="O31" s="3" t="s">
        <v>3</v>
      </c>
      <c r="P31" s="11">
        <f t="shared" si="0"/>
        <v>0.23076923076923078</v>
      </c>
    </row>
    <row r="32" spans="1:21" x14ac:dyDescent="0.25">
      <c r="A32" s="3">
        <v>28</v>
      </c>
      <c r="B32" s="1" t="s">
        <v>2</v>
      </c>
      <c r="C32" s="2">
        <v>30</v>
      </c>
      <c r="D32" s="3">
        <v>24</v>
      </c>
      <c r="E32" s="3">
        <v>4</v>
      </c>
      <c r="F32" s="3">
        <v>1</v>
      </c>
      <c r="G32" s="3">
        <v>1</v>
      </c>
      <c r="H32" s="8"/>
      <c r="I32" s="3">
        <v>16</v>
      </c>
      <c r="J32" s="9"/>
      <c r="K32" s="3">
        <v>1</v>
      </c>
      <c r="L32" s="3">
        <v>4</v>
      </c>
      <c r="M32" s="9"/>
      <c r="O32" s="3" t="s">
        <v>3</v>
      </c>
      <c r="P32" s="11">
        <f t="shared" si="0"/>
        <v>6.6666666666666666E-2</v>
      </c>
    </row>
    <row r="33" spans="1:16" x14ac:dyDescent="0.25">
      <c r="A33" s="3">
        <v>29</v>
      </c>
      <c r="B33" s="1" t="s">
        <v>27</v>
      </c>
      <c r="C33" s="2">
        <v>24</v>
      </c>
      <c r="D33" s="3">
        <v>13</v>
      </c>
      <c r="E33" s="3">
        <v>1</v>
      </c>
      <c r="F33" s="3">
        <v>0</v>
      </c>
      <c r="G33" s="3">
        <v>10</v>
      </c>
      <c r="H33" s="8"/>
      <c r="I33" s="3">
        <v>12</v>
      </c>
      <c r="J33" s="9"/>
      <c r="K33" s="3">
        <v>8</v>
      </c>
      <c r="L33" s="3">
        <v>9</v>
      </c>
      <c r="M33" s="9"/>
      <c r="N33" s="3" t="s">
        <v>7</v>
      </c>
      <c r="P33" s="11">
        <f t="shared" si="0"/>
        <v>0.41666666666666669</v>
      </c>
    </row>
    <row r="34" spans="1:16" x14ac:dyDescent="0.25">
      <c r="A34" s="3">
        <v>30</v>
      </c>
      <c r="B34" s="1" t="s">
        <v>21</v>
      </c>
      <c r="C34" s="2">
        <v>40</v>
      </c>
      <c r="D34" s="3">
        <v>24</v>
      </c>
      <c r="E34" s="3">
        <v>5</v>
      </c>
      <c r="F34" s="3">
        <v>1</v>
      </c>
      <c r="G34" s="3">
        <v>10</v>
      </c>
      <c r="H34" s="8"/>
      <c r="I34" s="3">
        <v>15</v>
      </c>
      <c r="J34" s="9"/>
      <c r="K34" s="3">
        <v>6</v>
      </c>
      <c r="L34" s="3">
        <v>11</v>
      </c>
      <c r="M34" s="9"/>
      <c r="P34" s="11">
        <f t="shared" si="0"/>
        <v>0.27500000000000002</v>
      </c>
    </row>
    <row r="35" spans="1:16" x14ac:dyDescent="0.25">
      <c r="A35" s="3">
        <v>31</v>
      </c>
      <c r="B35" s="1" t="s">
        <v>6</v>
      </c>
      <c r="C35" s="2">
        <v>23</v>
      </c>
      <c r="D35" s="3">
        <v>18</v>
      </c>
      <c r="E35" s="3">
        <v>2</v>
      </c>
      <c r="F35" s="3">
        <v>1</v>
      </c>
      <c r="G35" s="3">
        <v>2</v>
      </c>
      <c r="H35" s="8"/>
      <c r="I35" s="3">
        <v>13</v>
      </c>
      <c r="J35" s="9"/>
      <c r="K35" s="3">
        <v>1</v>
      </c>
      <c r="L35" s="3">
        <v>3</v>
      </c>
      <c r="M35" s="9"/>
      <c r="N35" s="3" t="s">
        <v>7</v>
      </c>
      <c r="O35" s="3" t="s">
        <v>3</v>
      </c>
      <c r="P35" s="11">
        <f t="shared" si="0"/>
        <v>0.13043478260869565</v>
      </c>
    </row>
    <row r="36" spans="1:16" x14ac:dyDescent="0.25">
      <c r="A36" s="3">
        <v>32</v>
      </c>
      <c r="B36" s="1" t="s">
        <v>34</v>
      </c>
      <c r="C36" s="2">
        <v>26</v>
      </c>
      <c r="D36" s="3">
        <v>11</v>
      </c>
      <c r="E36" s="3">
        <v>1</v>
      </c>
      <c r="F36" s="3">
        <v>2</v>
      </c>
      <c r="G36" s="3">
        <v>12</v>
      </c>
      <c r="H36" s="8"/>
      <c r="I36" s="3">
        <v>5</v>
      </c>
      <c r="J36" s="9"/>
      <c r="K36" s="3">
        <v>10</v>
      </c>
      <c r="L36" s="3">
        <v>13</v>
      </c>
      <c r="M36" s="9"/>
      <c r="N36" s="3" t="s">
        <v>7</v>
      </c>
      <c r="P36" s="11">
        <f t="shared" si="0"/>
        <v>0.53846153846153844</v>
      </c>
    </row>
    <row r="37" spans="1:16" s="7" customFormat="1" x14ac:dyDescent="0.25">
      <c r="A37" s="19"/>
      <c r="B37" s="20" t="s">
        <v>45</v>
      </c>
      <c r="C37" s="20">
        <f>SUM(C5:C36)</f>
        <v>888</v>
      </c>
      <c r="D37" s="20">
        <f t="shared" ref="D37:L37" si="1">SUM(D5:D36)</f>
        <v>550</v>
      </c>
      <c r="E37" s="20">
        <f t="shared" si="1"/>
        <v>80</v>
      </c>
      <c r="F37" s="20">
        <f t="shared" si="1"/>
        <v>47</v>
      </c>
      <c r="G37" s="20">
        <f t="shared" si="1"/>
        <v>211</v>
      </c>
      <c r="H37" s="20"/>
      <c r="I37" s="20">
        <f t="shared" si="1"/>
        <v>388</v>
      </c>
      <c r="J37" s="20"/>
      <c r="K37" s="20">
        <f t="shared" si="1"/>
        <v>159</v>
      </c>
      <c r="L37" s="20">
        <f t="shared" si="1"/>
        <v>219</v>
      </c>
      <c r="M37" s="20"/>
      <c r="N37" s="19"/>
      <c r="O37" s="19"/>
      <c r="P37" s="21">
        <f t="shared" ref="P37" si="2">(F37+G37)/C37</f>
        <v>0.29054054054054052</v>
      </c>
    </row>
  </sheetData>
  <mergeCells count="5">
    <mergeCell ref="D1:L1"/>
    <mergeCell ref="Q3:T3"/>
    <mergeCell ref="B1:B3"/>
    <mergeCell ref="R6:U10"/>
    <mergeCell ref="R12:U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opLeftCell="A7" zoomScale="90" zoomScaleNormal="90" workbookViewId="0">
      <selection activeCell="K4" sqref="K4"/>
    </sheetView>
  </sheetViews>
  <sheetFormatPr defaultRowHeight="15" x14ac:dyDescent="0.25"/>
  <cols>
    <col min="1" max="1" width="6.5703125" style="1" customWidth="1"/>
    <col min="2" max="2" width="23.7109375" style="1" customWidth="1"/>
    <col min="3" max="3" width="9.140625" style="10"/>
    <col min="4" max="4" width="9.140625" style="1"/>
    <col min="5" max="5" width="10.42578125" style="1" customWidth="1"/>
    <col min="6" max="6" width="10.28515625" style="1" customWidth="1"/>
    <col min="7" max="7" width="11.140625" style="1" customWidth="1"/>
    <col min="8" max="8" width="3" style="1" customWidth="1"/>
    <col min="9" max="9" width="14.42578125" style="1" customWidth="1"/>
    <col min="10" max="10" width="2.85546875" style="1" customWidth="1"/>
    <col min="11" max="11" width="13.140625" style="1" customWidth="1"/>
    <col min="12" max="12" width="14.42578125" style="1" customWidth="1"/>
    <col min="13" max="13" width="3" style="1" customWidth="1"/>
    <col min="14" max="14" width="9.140625" style="3"/>
    <col min="15" max="15" width="8.42578125" style="3" customWidth="1"/>
    <col min="16" max="16" width="15.42578125" style="3" customWidth="1"/>
    <col min="17" max="16384" width="9.140625" style="1"/>
  </cols>
  <sheetData>
    <row r="1" spans="1:22" ht="27.75" customHeight="1" x14ac:dyDescent="0.35">
      <c r="B1" s="34" t="s">
        <v>72</v>
      </c>
      <c r="C1" s="12"/>
      <c r="D1" s="30" t="s">
        <v>40</v>
      </c>
      <c r="E1" s="31"/>
      <c r="F1" s="31"/>
      <c r="G1" s="31"/>
      <c r="H1" s="31"/>
      <c r="I1" s="31"/>
      <c r="J1" s="31"/>
      <c r="K1" s="31"/>
      <c r="L1" s="32"/>
      <c r="M1" s="18"/>
      <c r="N1" s="9"/>
      <c r="O1" s="9"/>
      <c r="P1" s="22"/>
    </row>
    <row r="2" spans="1:22" ht="27.75" customHeight="1" x14ac:dyDescent="0.35">
      <c r="B2" s="34"/>
      <c r="C2" s="12"/>
      <c r="D2" s="27"/>
      <c r="E2" s="18"/>
      <c r="F2" s="18"/>
      <c r="G2" s="18"/>
      <c r="H2" s="18"/>
      <c r="I2" s="18"/>
      <c r="J2" s="18"/>
      <c r="K2" s="18"/>
      <c r="L2" s="28"/>
      <c r="M2" s="18"/>
      <c r="N2" s="9"/>
      <c r="O2" s="9"/>
      <c r="P2" s="22"/>
    </row>
    <row r="3" spans="1:22" ht="78" customHeight="1" x14ac:dyDescent="0.25">
      <c r="B3" s="34"/>
      <c r="C3" s="4" t="s">
        <v>67</v>
      </c>
      <c r="D3" s="13" t="s">
        <v>36</v>
      </c>
      <c r="E3" s="14" t="s">
        <v>37</v>
      </c>
      <c r="F3" s="14" t="s">
        <v>38</v>
      </c>
      <c r="G3" s="14" t="s">
        <v>39</v>
      </c>
      <c r="H3" s="15"/>
      <c r="I3" s="16" t="s">
        <v>78</v>
      </c>
      <c r="J3" s="14"/>
      <c r="K3" s="14" t="s">
        <v>79</v>
      </c>
      <c r="L3" s="17" t="s">
        <v>77</v>
      </c>
      <c r="M3" s="5"/>
      <c r="N3" s="5" t="s">
        <v>0</v>
      </c>
      <c r="O3" s="5" t="s">
        <v>1</v>
      </c>
      <c r="P3" s="23" t="s">
        <v>60</v>
      </c>
      <c r="Q3" s="33" t="s">
        <v>66</v>
      </c>
      <c r="R3" s="33"/>
      <c r="S3" s="33"/>
      <c r="T3" s="33"/>
    </row>
    <row r="4" spans="1:22" ht="60" x14ac:dyDescent="0.25">
      <c r="B4" s="7"/>
      <c r="C4" s="2"/>
      <c r="D4" s="3"/>
      <c r="E4" s="3"/>
      <c r="F4" s="3"/>
      <c r="G4" s="3"/>
      <c r="H4" s="8"/>
      <c r="I4" s="6" t="s">
        <v>58</v>
      </c>
      <c r="J4" s="9"/>
      <c r="K4" s="6" t="s">
        <v>53</v>
      </c>
      <c r="L4" s="6" t="s">
        <v>62</v>
      </c>
      <c r="M4" s="9"/>
      <c r="P4" s="22"/>
    </row>
    <row r="5" spans="1:22" x14ac:dyDescent="0.25">
      <c r="A5" s="3">
        <v>28</v>
      </c>
      <c r="B5" s="1" t="s">
        <v>2</v>
      </c>
      <c r="C5" s="2">
        <v>30</v>
      </c>
      <c r="D5" s="3">
        <v>24</v>
      </c>
      <c r="E5" s="3">
        <v>4</v>
      </c>
      <c r="F5" s="3">
        <v>1</v>
      </c>
      <c r="G5" s="3">
        <v>1</v>
      </c>
      <c r="H5" s="8"/>
      <c r="I5" s="3">
        <v>16</v>
      </c>
      <c r="J5" s="9"/>
      <c r="K5" s="3">
        <v>1</v>
      </c>
      <c r="L5" s="3">
        <v>4</v>
      </c>
      <c r="M5" s="9"/>
      <c r="O5" s="3" t="s">
        <v>3</v>
      </c>
      <c r="P5" s="24">
        <f t="shared" ref="P5:P36" si="0">(F5+G5)/C5</f>
        <v>6.6666666666666666E-2</v>
      </c>
      <c r="R5" s="26" t="s">
        <v>48</v>
      </c>
    </row>
    <row r="6" spans="1:22" ht="15" customHeight="1" x14ac:dyDescent="0.25">
      <c r="A6" s="3">
        <v>26</v>
      </c>
      <c r="B6" s="1" t="s">
        <v>4</v>
      </c>
      <c r="C6" s="2">
        <v>22</v>
      </c>
      <c r="D6" s="3">
        <v>18</v>
      </c>
      <c r="E6" s="3">
        <v>2</v>
      </c>
      <c r="F6" s="3">
        <v>1</v>
      </c>
      <c r="G6" s="3">
        <v>1</v>
      </c>
      <c r="H6" s="8"/>
      <c r="I6" s="3">
        <v>9</v>
      </c>
      <c r="J6" s="9"/>
      <c r="K6" s="3">
        <v>1</v>
      </c>
      <c r="L6" s="3">
        <v>1</v>
      </c>
      <c r="M6" s="9"/>
      <c r="O6" s="3" t="s">
        <v>3</v>
      </c>
      <c r="P6" s="24">
        <f t="shared" si="0"/>
        <v>9.0909090909090912E-2</v>
      </c>
      <c r="R6" s="35" t="s">
        <v>64</v>
      </c>
      <c r="S6" s="35"/>
      <c r="T6" s="35"/>
      <c r="U6" s="35"/>
      <c r="V6" s="35"/>
    </row>
    <row r="7" spans="1:22" x14ac:dyDescent="0.25">
      <c r="A7" s="3">
        <v>23</v>
      </c>
      <c r="B7" s="1" t="s">
        <v>5</v>
      </c>
      <c r="C7" s="2">
        <v>32</v>
      </c>
      <c r="D7" s="3">
        <v>21</v>
      </c>
      <c r="E7" s="3">
        <v>7</v>
      </c>
      <c r="F7" s="3">
        <v>1</v>
      </c>
      <c r="G7" s="3">
        <v>3</v>
      </c>
      <c r="H7" s="8"/>
      <c r="I7" s="3">
        <v>20</v>
      </c>
      <c r="J7" s="9"/>
      <c r="K7" s="3">
        <v>3</v>
      </c>
      <c r="L7" s="3">
        <v>3</v>
      </c>
      <c r="M7" s="9"/>
      <c r="O7" s="3" t="s">
        <v>3</v>
      </c>
      <c r="P7" s="24">
        <f t="shared" si="0"/>
        <v>0.125</v>
      </c>
      <c r="R7" s="35"/>
      <c r="S7" s="35"/>
      <c r="T7" s="35"/>
      <c r="U7" s="35"/>
      <c r="V7" s="35"/>
    </row>
    <row r="8" spans="1:22" x14ac:dyDescent="0.25">
      <c r="A8" s="3">
        <v>31</v>
      </c>
      <c r="B8" s="1" t="s">
        <v>6</v>
      </c>
      <c r="C8" s="2">
        <v>23</v>
      </c>
      <c r="D8" s="3">
        <v>18</v>
      </c>
      <c r="E8" s="3">
        <v>2</v>
      </c>
      <c r="F8" s="3">
        <v>1</v>
      </c>
      <c r="G8" s="3">
        <v>2</v>
      </c>
      <c r="H8" s="8"/>
      <c r="I8" s="3">
        <v>13</v>
      </c>
      <c r="J8" s="9"/>
      <c r="K8" s="3">
        <v>1</v>
      </c>
      <c r="L8" s="3">
        <v>3</v>
      </c>
      <c r="M8" s="9"/>
      <c r="N8" s="3" t="s">
        <v>7</v>
      </c>
      <c r="O8" s="3" t="s">
        <v>3</v>
      </c>
      <c r="P8" s="24">
        <f t="shared" si="0"/>
        <v>0.13043478260869565</v>
      </c>
      <c r="R8" s="35"/>
      <c r="S8" s="35"/>
      <c r="T8" s="35"/>
      <c r="U8" s="35"/>
      <c r="V8" s="35"/>
    </row>
    <row r="9" spans="1:22" x14ac:dyDescent="0.25">
      <c r="A9" s="3">
        <v>22</v>
      </c>
      <c r="B9" s="1" t="s">
        <v>8</v>
      </c>
      <c r="C9" s="2">
        <v>30</v>
      </c>
      <c r="D9" s="3">
        <v>25</v>
      </c>
      <c r="E9" s="3">
        <v>1</v>
      </c>
      <c r="F9" s="3">
        <v>1</v>
      </c>
      <c r="G9" s="3">
        <v>3</v>
      </c>
      <c r="H9" s="8"/>
      <c r="I9" s="3">
        <v>19</v>
      </c>
      <c r="J9" s="9"/>
      <c r="K9" s="3">
        <v>0</v>
      </c>
      <c r="L9" s="3">
        <v>4</v>
      </c>
      <c r="M9" s="9"/>
      <c r="N9" s="3" t="s">
        <v>7</v>
      </c>
      <c r="O9" s="3" t="s">
        <v>3</v>
      </c>
      <c r="P9" s="24">
        <f t="shared" si="0"/>
        <v>0.13333333333333333</v>
      </c>
      <c r="R9" s="35"/>
      <c r="S9" s="35"/>
      <c r="T9" s="35"/>
      <c r="U9" s="35"/>
      <c r="V9" s="35"/>
    </row>
    <row r="10" spans="1:22" x14ac:dyDescent="0.25">
      <c r="A10" s="3">
        <v>10</v>
      </c>
      <c r="B10" s="1" t="s">
        <v>9</v>
      </c>
      <c r="C10" s="2">
        <v>29</v>
      </c>
      <c r="D10" s="3">
        <v>22</v>
      </c>
      <c r="E10" s="3">
        <v>3</v>
      </c>
      <c r="F10" s="3">
        <v>1</v>
      </c>
      <c r="G10" s="3">
        <v>3</v>
      </c>
      <c r="H10" s="8"/>
      <c r="I10" s="3">
        <v>12</v>
      </c>
      <c r="J10" s="9"/>
      <c r="K10" s="3">
        <v>1</v>
      </c>
      <c r="L10" s="3">
        <v>3</v>
      </c>
      <c r="M10" s="9"/>
      <c r="N10" s="3" t="s">
        <v>7</v>
      </c>
      <c r="O10" s="3" t="s">
        <v>3</v>
      </c>
      <c r="P10" s="24">
        <f t="shared" si="0"/>
        <v>0.13793103448275862</v>
      </c>
      <c r="R10" s="35"/>
      <c r="S10" s="35"/>
      <c r="T10" s="35"/>
      <c r="U10" s="35"/>
      <c r="V10" s="35"/>
    </row>
    <row r="11" spans="1:22" x14ac:dyDescent="0.25">
      <c r="A11" s="3">
        <v>19</v>
      </c>
      <c r="B11" s="1" t="s">
        <v>10</v>
      </c>
      <c r="C11" s="2">
        <v>14</v>
      </c>
      <c r="D11" s="3">
        <v>12</v>
      </c>
      <c r="E11" s="3">
        <v>0</v>
      </c>
      <c r="F11" s="3">
        <v>1</v>
      </c>
      <c r="G11" s="3">
        <v>1</v>
      </c>
      <c r="H11" s="8"/>
      <c r="I11" s="3">
        <v>9</v>
      </c>
      <c r="J11" s="9"/>
      <c r="K11" s="3">
        <v>1</v>
      </c>
      <c r="L11" s="3">
        <v>1</v>
      </c>
      <c r="M11" s="9"/>
      <c r="N11" s="3" t="s">
        <v>7</v>
      </c>
      <c r="P11" s="24">
        <f t="shared" si="0"/>
        <v>0.14285714285714285</v>
      </c>
      <c r="R11" s="25" t="s">
        <v>44</v>
      </c>
    </row>
    <row r="12" spans="1:22" ht="15" customHeight="1" x14ac:dyDescent="0.25">
      <c r="A12" s="3">
        <v>7</v>
      </c>
      <c r="B12" s="1" t="s">
        <v>11</v>
      </c>
      <c r="C12" s="2">
        <v>33</v>
      </c>
      <c r="D12" s="3">
        <v>26</v>
      </c>
      <c r="E12" s="3">
        <v>2</v>
      </c>
      <c r="F12" s="3">
        <v>3</v>
      </c>
      <c r="G12" s="3">
        <v>2</v>
      </c>
      <c r="H12" s="8"/>
      <c r="I12" s="3">
        <v>18</v>
      </c>
      <c r="J12" s="9"/>
      <c r="K12" s="3">
        <v>1</v>
      </c>
      <c r="L12" s="3">
        <v>3</v>
      </c>
      <c r="M12" s="9"/>
      <c r="O12" s="3" t="s">
        <v>3</v>
      </c>
      <c r="P12" s="24">
        <f t="shared" si="0"/>
        <v>0.15151515151515152</v>
      </c>
      <c r="R12" s="35" t="s">
        <v>61</v>
      </c>
      <c r="S12" s="35"/>
      <c r="T12" s="35"/>
      <c r="U12" s="35"/>
    </row>
    <row r="13" spans="1:22" x14ac:dyDescent="0.25">
      <c r="A13" s="3">
        <v>5</v>
      </c>
      <c r="B13" s="1" t="s">
        <v>12</v>
      </c>
      <c r="C13" s="2">
        <v>32</v>
      </c>
      <c r="D13" s="3">
        <v>26</v>
      </c>
      <c r="E13" s="3">
        <v>1</v>
      </c>
      <c r="F13" s="3">
        <v>3</v>
      </c>
      <c r="G13" s="3">
        <v>2</v>
      </c>
      <c r="H13" s="8"/>
      <c r="I13" s="3">
        <v>18</v>
      </c>
      <c r="J13" s="9"/>
      <c r="K13" s="3">
        <v>0</v>
      </c>
      <c r="L13" s="3">
        <v>5</v>
      </c>
      <c r="M13" s="9"/>
      <c r="O13" s="3" t="s">
        <v>3</v>
      </c>
      <c r="P13" s="24">
        <f t="shared" si="0"/>
        <v>0.15625</v>
      </c>
      <c r="R13" s="35"/>
      <c r="S13" s="35"/>
      <c r="T13" s="35"/>
      <c r="U13" s="35"/>
    </row>
    <row r="14" spans="1:22" x14ac:dyDescent="0.25">
      <c r="A14" s="3">
        <v>4</v>
      </c>
      <c r="B14" s="1" t="s">
        <v>13</v>
      </c>
      <c r="C14" s="2">
        <v>31</v>
      </c>
      <c r="D14" s="3">
        <v>24</v>
      </c>
      <c r="E14" s="3">
        <v>2</v>
      </c>
      <c r="F14" s="3">
        <v>0</v>
      </c>
      <c r="G14" s="3">
        <v>5</v>
      </c>
      <c r="H14" s="8"/>
      <c r="I14" s="3">
        <v>15</v>
      </c>
      <c r="J14" s="9"/>
      <c r="K14" s="3">
        <v>7</v>
      </c>
      <c r="L14" s="3">
        <v>6</v>
      </c>
      <c r="M14" s="9"/>
      <c r="P14" s="24">
        <f t="shared" si="0"/>
        <v>0.16129032258064516</v>
      </c>
      <c r="R14" s="35"/>
      <c r="S14" s="35"/>
      <c r="T14" s="35"/>
      <c r="U14" s="35"/>
    </row>
    <row r="15" spans="1:22" x14ac:dyDescent="0.25">
      <c r="A15" s="3">
        <v>20</v>
      </c>
      <c r="B15" s="1" t="s">
        <v>14</v>
      </c>
      <c r="C15" s="2">
        <v>20</v>
      </c>
      <c r="D15" s="3">
        <v>12</v>
      </c>
      <c r="E15" s="3">
        <v>4</v>
      </c>
      <c r="F15" s="3">
        <v>0</v>
      </c>
      <c r="G15" s="3">
        <v>4</v>
      </c>
      <c r="H15" s="8"/>
      <c r="I15" s="3">
        <v>9</v>
      </c>
      <c r="J15" s="9"/>
      <c r="K15" s="3">
        <v>3</v>
      </c>
      <c r="L15" s="3">
        <v>2</v>
      </c>
      <c r="M15" s="9"/>
      <c r="O15" s="3" t="s">
        <v>3</v>
      </c>
      <c r="P15" s="24">
        <f t="shared" si="0"/>
        <v>0.2</v>
      </c>
      <c r="R15" s="35"/>
      <c r="S15" s="35"/>
      <c r="T15" s="35"/>
      <c r="U15" s="35"/>
    </row>
    <row r="16" spans="1:22" x14ac:dyDescent="0.25">
      <c r="A16" s="3">
        <v>3</v>
      </c>
      <c r="B16" s="1" t="s">
        <v>15</v>
      </c>
      <c r="C16" s="2">
        <v>27</v>
      </c>
      <c r="D16" s="3">
        <v>17</v>
      </c>
      <c r="E16" s="3">
        <v>4</v>
      </c>
      <c r="F16" s="3">
        <v>2</v>
      </c>
      <c r="G16" s="3">
        <v>4</v>
      </c>
      <c r="H16" s="8"/>
      <c r="I16" s="3">
        <v>13</v>
      </c>
      <c r="J16" s="9"/>
      <c r="K16" s="3">
        <v>1</v>
      </c>
      <c r="L16" s="3">
        <v>5</v>
      </c>
      <c r="M16" s="9"/>
      <c r="O16" s="3" t="s">
        <v>3</v>
      </c>
      <c r="P16" s="24">
        <f t="shared" si="0"/>
        <v>0.22222222222222221</v>
      </c>
      <c r="R16" s="35"/>
      <c r="S16" s="35"/>
      <c r="T16" s="35"/>
      <c r="U16" s="35"/>
    </row>
    <row r="17" spans="1:21" x14ac:dyDescent="0.25">
      <c r="A17" s="3">
        <v>14</v>
      </c>
      <c r="B17" s="1" t="s">
        <v>16</v>
      </c>
      <c r="C17" s="2">
        <v>26</v>
      </c>
      <c r="D17" s="3">
        <v>17</v>
      </c>
      <c r="E17" s="3">
        <v>3</v>
      </c>
      <c r="F17" s="3">
        <v>0</v>
      </c>
      <c r="G17" s="3">
        <v>6</v>
      </c>
      <c r="H17" s="8"/>
      <c r="I17" s="3">
        <v>14</v>
      </c>
      <c r="J17" s="9"/>
      <c r="K17" s="3">
        <v>2</v>
      </c>
      <c r="L17" s="3">
        <v>6</v>
      </c>
      <c r="M17" s="9"/>
      <c r="P17" s="24">
        <f t="shared" si="0"/>
        <v>0.23076923076923078</v>
      </c>
      <c r="R17" s="35"/>
      <c r="S17" s="35"/>
      <c r="T17" s="35"/>
      <c r="U17" s="35"/>
    </row>
    <row r="18" spans="1:21" x14ac:dyDescent="0.25">
      <c r="A18" s="3">
        <v>27</v>
      </c>
      <c r="B18" s="1" t="s">
        <v>17</v>
      </c>
      <c r="C18" s="2">
        <v>26</v>
      </c>
      <c r="D18" s="3">
        <v>18</v>
      </c>
      <c r="E18" s="3">
        <v>2</v>
      </c>
      <c r="F18" s="3">
        <v>2</v>
      </c>
      <c r="G18" s="3">
        <v>4</v>
      </c>
      <c r="H18" s="8"/>
      <c r="I18" s="3">
        <v>13</v>
      </c>
      <c r="J18" s="9"/>
      <c r="K18" s="3">
        <v>3</v>
      </c>
      <c r="L18" s="3">
        <v>4</v>
      </c>
      <c r="M18" s="9"/>
      <c r="N18" s="3" t="s">
        <v>7</v>
      </c>
      <c r="O18" s="3" t="s">
        <v>3</v>
      </c>
      <c r="P18" s="24">
        <f t="shared" si="0"/>
        <v>0.23076923076923078</v>
      </c>
      <c r="R18" s="25" t="s">
        <v>43</v>
      </c>
    </row>
    <row r="19" spans="1:21" x14ac:dyDescent="0.25">
      <c r="A19" s="3">
        <v>18</v>
      </c>
      <c r="B19" s="1" t="s">
        <v>18</v>
      </c>
      <c r="C19" s="2">
        <v>24</v>
      </c>
      <c r="D19" s="3">
        <v>16</v>
      </c>
      <c r="E19" s="3">
        <v>2</v>
      </c>
      <c r="F19" s="3">
        <v>1</v>
      </c>
      <c r="G19" s="3">
        <v>5</v>
      </c>
      <c r="H19" s="8"/>
      <c r="I19" s="3">
        <v>12</v>
      </c>
      <c r="J19" s="9"/>
      <c r="K19" s="3">
        <v>2</v>
      </c>
      <c r="L19" s="3">
        <v>6</v>
      </c>
      <c r="M19" s="9"/>
      <c r="N19" s="3" t="s">
        <v>7</v>
      </c>
      <c r="P19" s="24">
        <f t="shared" si="0"/>
        <v>0.25</v>
      </c>
      <c r="R19" s="35" t="s">
        <v>46</v>
      </c>
      <c r="S19" s="35"/>
      <c r="T19" s="35"/>
      <c r="U19" s="35"/>
    </row>
    <row r="20" spans="1:21" ht="15" customHeight="1" x14ac:dyDescent="0.25">
      <c r="A20" s="3">
        <v>13</v>
      </c>
      <c r="B20" s="1" t="s">
        <v>19</v>
      </c>
      <c r="C20" s="2">
        <v>27</v>
      </c>
      <c r="D20" s="3">
        <v>17</v>
      </c>
      <c r="E20" s="3">
        <v>3</v>
      </c>
      <c r="F20" s="3">
        <v>3</v>
      </c>
      <c r="G20" s="3">
        <v>4</v>
      </c>
      <c r="H20" s="8"/>
      <c r="I20" s="3">
        <v>14</v>
      </c>
      <c r="J20" s="9"/>
      <c r="K20" s="3">
        <v>3</v>
      </c>
      <c r="L20" s="3">
        <v>6</v>
      </c>
      <c r="M20" s="9"/>
      <c r="P20" s="24">
        <f t="shared" si="0"/>
        <v>0.25925925925925924</v>
      </c>
      <c r="R20" s="35"/>
      <c r="S20" s="35"/>
      <c r="T20" s="35"/>
      <c r="U20" s="35"/>
    </row>
    <row r="21" spans="1:21" x14ac:dyDescent="0.25">
      <c r="A21" s="3">
        <v>1</v>
      </c>
      <c r="B21" s="1" t="s">
        <v>20</v>
      </c>
      <c r="C21" s="2">
        <v>19</v>
      </c>
      <c r="D21" s="3">
        <v>13</v>
      </c>
      <c r="E21" s="3">
        <v>1</v>
      </c>
      <c r="F21" s="3">
        <v>2</v>
      </c>
      <c r="G21" s="3">
        <v>3</v>
      </c>
      <c r="H21" s="8"/>
      <c r="I21" s="3">
        <v>11</v>
      </c>
      <c r="J21" s="9"/>
      <c r="K21" s="3">
        <v>3</v>
      </c>
      <c r="L21" s="3">
        <v>5</v>
      </c>
      <c r="M21" s="9"/>
      <c r="P21" s="24">
        <f t="shared" si="0"/>
        <v>0.26315789473684209</v>
      </c>
      <c r="R21" s="35"/>
      <c r="S21" s="35"/>
      <c r="T21" s="35"/>
      <c r="U21" s="35"/>
    </row>
    <row r="22" spans="1:21" x14ac:dyDescent="0.25">
      <c r="A22" s="3">
        <v>30</v>
      </c>
      <c r="B22" s="1" t="s">
        <v>21</v>
      </c>
      <c r="C22" s="2">
        <v>40</v>
      </c>
      <c r="D22" s="3">
        <v>24</v>
      </c>
      <c r="E22" s="3">
        <v>5</v>
      </c>
      <c r="F22" s="3">
        <v>1</v>
      </c>
      <c r="G22" s="3">
        <v>10</v>
      </c>
      <c r="H22" s="8"/>
      <c r="I22" s="3">
        <v>15</v>
      </c>
      <c r="J22" s="9"/>
      <c r="K22" s="3">
        <v>6</v>
      </c>
      <c r="L22" s="3">
        <v>11</v>
      </c>
      <c r="M22" s="9"/>
      <c r="P22" s="24">
        <f t="shared" si="0"/>
        <v>0.27500000000000002</v>
      </c>
      <c r="R22" s="35"/>
      <c r="S22" s="35"/>
      <c r="T22" s="35"/>
      <c r="U22" s="35"/>
    </row>
    <row r="23" spans="1:21" x14ac:dyDescent="0.25">
      <c r="A23" s="3">
        <v>15</v>
      </c>
      <c r="B23" s="1" t="s">
        <v>22</v>
      </c>
      <c r="C23" s="2">
        <v>35</v>
      </c>
      <c r="D23" s="3">
        <v>23</v>
      </c>
      <c r="E23" s="3">
        <v>2</v>
      </c>
      <c r="F23" s="3">
        <v>2</v>
      </c>
      <c r="G23" s="3">
        <v>8</v>
      </c>
      <c r="H23" s="8"/>
      <c r="I23" s="3">
        <v>14</v>
      </c>
      <c r="J23" s="9"/>
      <c r="K23" s="3">
        <v>6</v>
      </c>
      <c r="L23" s="3">
        <v>11</v>
      </c>
      <c r="M23" s="9"/>
      <c r="P23" s="24">
        <f t="shared" si="0"/>
        <v>0.2857142857142857</v>
      </c>
    </row>
    <row r="24" spans="1:21" x14ac:dyDescent="0.25">
      <c r="A24" s="3">
        <v>11</v>
      </c>
      <c r="B24" s="1" t="s">
        <v>23</v>
      </c>
      <c r="C24" s="2">
        <v>20</v>
      </c>
      <c r="D24" s="3">
        <v>11</v>
      </c>
      <c r="E24" s="3">
        <v>3</v>
      </c>
      <c r="F24" s="3">
        <v>1</v>
      </c>
      <c r="G24" s="3">
        <v>5</v>
      </c>
      <c r="H24" s="8"/>
      <c r="I24" s="3">
        <v>8</v>
      </c>
      <c r="J24" s="9"/>
      <c r="K24" s="3">
        <v>4</v>
      </c>
      <c r="L24" s="3">
        <v>6</v>
      </c>
      <c r="M24" s="9"/>
      <c r="N24" s="3" t="s">
        <v>7</v>
      </c>
      <c r="P24" s="24">
        <f t="shared" si="0"/>
        <v>0.3</v>
      </c>
      <c r="R24" s="25" t="s">
        <v>59</v>
      </c>
    </row>
    <row r="25" spans="1:21" x14ac:dyDescent="0.25">
      <c r="A25" s="3">
        <v>24</v>
      </c>
      <c r="B25" s="1" t="s">
        <v>24</v>
      </c>
      <c r="C25" s="2">
        <v>26</v>
      </c>
      <c r="D25" s="3">
        <v>14</v>
      </c>
      <c r="E25" s="3">
        <v>4</v>
      </c>
      <c r="F25" s="3">
        <v>0</v>
      </c>
      <c r="G25" s="3">
        <v>8</v>
      </c>
      <c r="H25" s="8"/>
      <c r="I25" s="3">
        <v>9</v>
      </c>
      <c r="J25" s="9"/>
      <c r="K25" s="3">
        <v>6</v>
      </c>
      <c r="L25" s="3">
        <v>8</v>
      </c>
      <c r="M25" s="9"/>
      <c r="P25" s="24">
        <f t="shared" si="0"/>
        <v>0.30769230769230771</v>
      </c>
      <c r="R25" s="35" t="s">
        <v>65</v>
      </c>
      <c r="S25" s="35"/>
      <c r="T25" s="35"/>
      <c r="U25" s="35"/>
    </row>
    <row r="26" spans="1:21" x14ac:dyDescent="0.25">
      <c r="A26" s="3">
        <v>17</v>
      </c>
      <c r="B26" s="1" t="s">
        <v>26</v>
      </c>
      <c r="C26" s="2">
        <v>25</v>
      </c>
      <c r="D26" s="3">
        <v>12</v>
      </c>
      <c r="E26" s="3">
        <v>4</v>
      </c>
      <c r="F26" s="3">
        <v>2</v>
      </c>
      <c r="G26" s="3">
        <v>7</v>
      </c>
      <c r="H26" s="8"/>
      <c r="I26" s="3">
        <v>6</v>
      </c>
      <c r="J26" s="9"/>
      <c r="K26" s="3">
        <v>5</v>
      </c>
      <c r="L26" s="3">
        <v>7</v>
      </c>
      <c r="M26" s="9"/>
      <c r="P26" s="24">
        <f t="shared" si="0"/>
        <v>0.36</v>
      </c>
      <c r="R26" s="35"/>
      <c r="S26" s="35"/>
      <c r="T26" s="35"/>
      <c r="U26" s="35"/>
    </row>
    <row r="27" spans="1:21" x14ac:dyDescent="0.25">
      <c r="A27" s="3">
        <v>8</v>
      </c>
      <c r="B27" s="1" t="s">
        <v>25</v>
      </c>
      <c r="C27" s="2">
        <v>41</v>
      </c>
      <c r="D27" s="3">
        <v>26</v>
      </c>
      <c r="E27" s="3">
        <v>0</v>
      </c>
      <c r="F27" s="3">
        <v>0</v>
      </c>
      <c r="G27" s="3">
        <v>15</v>
      </c>
      <c r="H27" s="8"/>
      <c r="I27" s="3">
        <v>23</v>
      </c>
      <c r="J27" s="9"/>
      <c r="K27" s="3">
        <v>11</v>
      </c>
      <c r="L27" s="3">
        <v>11</v>
      </c>
      <c r="M27" s="9"/>
      <c r="P27" s="24">
        <f t="shared" si="0"/>
        <v>0.36585365853658536</v>
      </c>
    </row>
    <row r="28" spans="1:21" x14ac:dyDescent="0.25">
      <c r="A28" s="3">
        <v>29</v>
      </c>
      <c r="B28" s="1" t="s">
        <v>27</v>
      </c>
      <c r="C28" s="2">
        <v>24</v>
      </c>
      <c r="D28" s="3">
        <v>13</v>
      </c>
      <c r="E28" s="3">
        <v>1</v>
      </c>
      <c r="F28" s="3">
        <v>0</v>
      </c>
      <c r="G28" s="3">
        <v>10</v>
      </c>
      <c r="H28" s="8"/>
      <c r="I28" s="3">
        <v>12</v>
      </c>
      <c r="J28" s="9"/>
      <c r="K28" s="3">
        <v>8</v>
      </c>
      <c r="L28" s="3">
        <v>9</v>
      </c>
      <c r="M28" s="9"/>
      <c r="N28" s="3" t="s">
        <v>7</v>
      </c>
      <c r="P28" s="24">
        <f t="shared" si="0"/>
        <v>0.41666666666666669</v>
      </c>
    </row>
    <row r="29" spans="1:21" x14ac:dyDescent="0.25">
      <c r="A29" s="3">
        <v>16</v>
      </c>
      <c r="B29" s="1" t="s">
        <v>28</v>
      </c>
      <c r="C29" s="2">
        <v>26</v>
      </c>
      <c r="D29" s="3">
        <v>12</v>
      </c>
      <c r="E29" s="3">
        <v>3</v>
      </c>
      <c r="F29" s="3">
        <v>0</v>
      </c>
      <c r="G29" s="3">
        <v>11</v>
      </c>
      <c r="H29" s="8"/>
      <c r="I29" s="3">
        <v>8</v>
      </c>
      <c r="J29" s="9"/>
      <c r="K29" s="3">
        <v>8</v>
      </c>
      <c r="L29" s="3">
        <v>7</v>
      </c>
      <c r="M29" s="9"/>
      <c r="P29" s="24">
        <f t="shared" si="0"/>
        <v>0.42307692307692307</v>
      </c>
    </row>
    <row r="30" spans="1:21" x14ac:dyDescent="0.25">
      <c r="A30" s="3">
        <v>2</v>
      </c>
      <c r="B30" s="1" t="s">
        <v>29</v>
      </c>
      <c r="C30" s="2">
        <v>33</v>
      </c>
      <c r="D30" s="3">
        <v>15</v>
      </c>
      <c r="E30" s="3">
        <v>4</v>
      </c>
      <c r="F30" s="3">
        <v>3</v>
      </c>
      <c r="G30" s="3">
        <v>11</v>
      </c>
      <c r="H30" s="8"/>
      <c r="I30" s="3">
        <v>9</v>
      </c>
      <c r="J30" s="9"/>
      <c r="K30" s="3">
        <v>6</v>
      </c>
      <c r="L30" s="3">
        <v>10</v>
      </c>
      <c r="M30" s="9"/>
      <c r="P30" s="24">
        <f t="shared" si="0"/>
        <v>0.42424242424242425</v>
      </c>
    </row>
    <row r="31" spans="1:21" x14ac:dyDescent="0.25">
      <c r="A31" s="3">
        <v>25</v>
      </c>
      <c r="B31" s="1" t="s">
        <v>30</v>
      </c>
      <c r="C31" s="2">
        <v>29</v>
      </c>
      <c r="D31" s="3">
        <v>13</v>
      </c>
      <c r="E31" s="3">
        <v>3</v>
      </c>
      <c r="F31" s="3">
        <v>2</v>
      </c>
      <c r="G31" s="3">
        <v>11</v>
      </c>
      <c r="H31" s="8"/>
      <c r="I31" s="3">
        <v>10</v>
      </c>
      <c r="J31" s="9"/>
      <c r="K31" s="3">
        <v>11</v>
      </c>
      <c r="L31" s="3">
        <v>12</v>
      </c>
      <c r="M31" s="9"/>
      <c r="P31" s="24">
        <f t="shared" si="0"/>
        <v>0.44827586206896552</v>
      </c>
    </row>
    <row r="32" spans="1:21" x14ac:dyDescent="0.25">
      <c r="A32" s="3">
        <v>12</v>
      </c>
      <c r="B32" s="1" t="s">
        <v>31</v>
      </c>
      <c r="C32" s="2">
        <v>22</v>
      </c>
      <c r="D32" s="3">
        <v>11</v>
      </c>
      <c r="E32" s="3">
        <v>1</v>
      </c>
      <c r="F32" s="3">
        <v>3</v>
      </c>
      <c r="G32" s="3">
        <v>7</v>
      </c>
      <c r="H32" s="8"/>
      <c r="I32" s="3">
        <v>8</v>
      </c>
      <c r="J32" s="9"/>
      <c r="K32" s="3">
        <v>9</v>
      </c>
      <c r="L32" s="3">
        <v>9</v>
      </c>
      <c r="M32" s="9"/>
      <c r="N32" s="3" t="s">
        <v>7</v>
      </c>
      <c r="P32" s="24">
        <f t="shared" si="0"/>
        <v>0.45454545454545453</v>
      </c>
    </row>
    <row r="33" spans="1:16" x14ac:dyDescent="0.25">
      <c r="A33" s="3">
        <v>6</v>
      </c>
      <c r="B33" s="1" t="s">
        <v>32</v>
      </c>
      <c r="C33" s="2">
        <v>26</v>
      </c>
      <c r="D33" s="3">
        <v>14</v>
      </c>
      <c r="E33" s="3">
        <v>0</v>
      </c>
      <c r="F33" s="3">
        <v>2</v>
      </c>
      <c r="G33" s="3">
        <v>10</v>
      </c>
      <c r="H33" s="8"/>
      <c r="I33" s="3">
        <v>11</v>
      </c>
      <c r="J33" s="8"/>
      <c r="K33" s="3">
        <v>10</v>
      </c>
      <c r="L33" s="3">
        <v>11</v>
      </c>
      <c r="M33" s="9"/>
      <c r="N33" s="3" t="s">
        <v>7</v>
      </c>
      <c r="P33" s="24">
        <f t="shared" si="0"/>
        <v>0.46153846153846156</v>
      </c>
    </row>
    <row r="34" spans="1:16" x14ac:dyDescent="0.25">
      <c r="A34" s="3">
        <v>21</v>
      </c>
      <c r="B34" s="1" t="s">
        <v>33</v>
      </c>
      <c r="C34" s="2">
        <v>24</v>
      </c>
      <c r="D34" s="3">
        <v>10</v>
      </c>
      <c r="E34" s="3">
        <v>2</v>
      </c>
      <c r="F34" s="3">
        <v>4</v>
      </c>
      <c r="G34" s="3">
        <v>8</v>
      </c>
      <c r="H34" s="8"/>
      <c r="I34" s="3">
        <v>7</v>
      </c>
      <c r="J34" s="9"/>
      <c r="K34" s="3">
        <v>4</v>
      </c>
      <c r="L34" s="3">
        <v>10</v>
      </c>
      <c r="M34" s="9"/>
      <c r="N34" s="3" t="s">
        <v>7</v>
      </c>
      <c r="O34" s="3" t="s">
        <v>3</v>
      </c>
      <c r="P34" s="24">
        <f t="shared" si="0"/>
        <v>0.5</v>
      </c>
    </row>
    <row r="35" spans="1:16" x14ac:dyDescent="0.25">
      <c r="A35" s="3">
        <v>32</v>
      </c>
      <c r="B35" s="1" t="s">
        <v>34</v>
      </c>
      <c r="C35" s="2">
        <v>25</v>
      </c>
      <c r="D35" s="3">
        <v>10</v>
      </c>
      <c r="E35" s="3">
        <v>1</v>
      </c>
      <c r="F35" s="3">
        <v>2</v>
      </c>
      <c r="G35" s="3">
        <v>12</v>
      </c>
      <c r="H35" s="8"/>
      <c r="I35" s="3">
        <v>4</v>
      </c>
      <c r="J35" s="9"/>
      <c r="K35" s="3">
        <v>10</v>
      </c>
      <c r="L35" s="3">
        <v>13</v>
      </c>
      <c r="M35" s="9"/>
      <c r="N35" s="3" t="s">
        <v>7</v>
      </c>
      <c r="P35" s="24">
        <f t="shared" si="0"/>
        <v>0.56000000000000005</v>
      </c>
    </row>
    <row r="36" spans="1:16" x14ac:dyDescent="0.25">
      <c r="A36" s="3">
        <v>9</v>
      </c>
      <c r="B36" s="1" t="s">
        <v>35</v>
      </c>
      <c r="C36" s="2">
        <v>44</v>
      </c>
      <c r="D36" s="3">
        <v>15</v>
      </c>
      <c r="E36" s="3">
        <v>4</v>
      </c>
      <c r="F36" s="3">
        <v>2</v>
      </c>
      <c r="G36" s="3">
        <v>23</v>
      </c>
      <c r="H36" s="8"/>
      <c r="I36" s="3">
        <v>8</v>
      </c>
      <c r="J36" s="9"/>
      <c r="K36" s="3">
        <v>20</v>
      </c>
      <c r="L36" s="3">
        <v>15</v>
      </c>
      <c r="M36" s="9"/>
      <c r="P36" s="24">
        <f t="shared" si="0"/>
        <v>0.56818181818181823</v>
      </c>
    </row>
    <row r="37" spans="1:16" s="7" customFormat="1" x14ac:dyDescent="0.25">
      <c r="A37" s="19"/>
      <c r="B37" s="20" t="s">
        <v>45</v>
      </c>
      <c r="C37" s="20">
        <f>SUM(C5:C36)</f>
        <v>885</v>
      </c>
      <c r="D37" s="20">
        <f t="shared" ref="D37:L37" si="1">SUM(D5:D36)</f>
        <v>549</v>
      </c>
      <c r="E37" s="20">
        <f t="shared" si="1"/>
        <v>80</v>
      </c>
      <c r="F37" s="20">
        <f t="shared" si="1"/>
        <v>47</v>
      </c>
      <c r="G37" s="20">
        <f t="shared" si="1"/>
        <v>209</v>
      </c>
      <c r="H37" s="20"/>
      <c r="I37" s="20">
        <f t="shared" si="1"/>
        <v>387</v>
      </c>
      <c r="J37" s="20"/>
      <c r="K37" s="20">
        <f t="shared" si="1"/>
        <v>157</v>
      </c>
      <c r="L37" s="20">
        <f t="shared" si="1"/>
        <v>217</v>
      </c>
      <c r="M37" s="20"/>
      <c r="N37" s="19"/>
      <c r="O37" s="19"/>
      <c r="P37" s="21">
        <f t="shared" ref="P37" si="2">(F37+G37)/C37</f>
        <v>0.28926553672316385</v>
      </c>
    </row>
  </sheetData>
  <sortState ref="A5:P36">
    <sortCondition ref="P5:P36"/>
  </sortState>
  <mergeCells count="7">
    <mergeCell ref="B1:B3"/>
    <mergeCell ref="R25:U26"/>
    <mergeCell ref="D1:L1"/>
    <mergeCell ref="Q3:T3"/>
    <mergeCell ref="R19:U22"/>
    <mergeCell ref="R12:U17"/>
    <mergeCell ref="R6:V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A7" zoomScale="90" zoomScaleNormal="90" workbookViewId="0">
      <selection activeCell="L4" sqref="L4"/>
    </sheetView>
  </sheetViews>
  <sheetFormatPr defaultRowHeight="15" x14ac:dyDescent="0.25"/>
  <cols>
    <col min="1" max="1" width="9.140625" style="1" customWidth="1"/>
    <col min="2" max="2" width="25.85546875" style="1" customWidth="1"/>
    <col min="3" max="3" width="9.140625" style="10"/>
    <col min="4" max="4" width="9.140625" style="1" hidden="1" customWidth="1"/>
    <col min="5" max="5" width="10.42578125" style="1" hidden="1" customWidth="1"/>
    <col min="6" max="6" width="10.28515625" style="1" hidden="1" customWidth="1"/>
    <col min="7" max="7" width="11.140625" style="1" hidden="1" customWidth="1"/>
    <col min="8" max="8" width="3" style="1" customWidth="1"/>
    <col min="9" max="9" width="14.85546875" style="1" customWidth="1"/>
    <col min="10" max="10" width="7.140625" style="1" customWidth="1"/>
    <col min="11" max="11" width="2.85546875" style="1" customWidth="1"/>
    <col min="12" max="12" width="13.140625" style="1" customWidth="1"/>
    <col min="13" max="13" width="17.140625" style="1" customWidth="1"/>
    <col min="14" max="14" width="3" style="1" customWidth="1"/>
    <col min="15" max="15" width="9.140625" style="3"/>
    <col min="16" max="16" width="8.42578125" style="3" customWidth="1"/>
    <col min="17" max="17" width="15.42578125" style="3" customWidth="1"/>
    <col min="18" max="16384" width="9.140625" style="1"/>
  </cols>
  <sheetData>
    <row r="1" spans="1:21" ht="27.75" customHeight="1" x14ac:dyDescent="0.35">
      <c r="B1" s="34" t="s">
        <v>72</v>
      </c>
      <c r="C1" s="12"/>
      <c r="D1" s="30" t="s">
        <v>40</v>
      </c>
      <c r="E1" s="31"/>
      <c r="F1" s="31"/>
      <c r="G1" s="31"/>
      <c r="H1" s="31"/>
      <c r="I1" s="31"/>
      <c r="J1" s="31"/>
      <c r="K1" s="31"/>
      <c r="L1" s="31"/>
      <c r="M1" s="32"/>
      <c r="N1" s="18"/>
      <c r="O1" s="9"/>
      <c r="P1" s="9"/>
      <c r="Q1" s="9"/>
    </row>
    <row r="2" spans="1:21" ht="27.75" customHeight="1" x14ac:dyDescent="0.35">
      <c r="B2" s="34"/>
      <c r="C2" s="12"/>
      <c r="D2" s="27" t="s">
        <v>54</v>
      </c>
      <c r="E2" s="18" t="s">
        <v>55</v>
      </c>
      <c r="F2" s="18" t="s">
        <v>56</v>
      </c>
      <c r="G2" s="18" t="s">
        <v>57</v>
      </c>
      <c r="H2" s="18"/>
      <c r="I2" s="18"/>
      <c r="J2" s="18"/>
      <c r="K2" s="18"/>
      <c r="L2" s="18"/>
      <c r="M2" s="28"/>
      <c r="N2" s="18"/>
      <c r="O2" s="9"/>
      <c r="P2" s="9"/>
      <c r="Q2" s="9"/>
    </row>
    <row r="3" spans="1:21" ht="62.25" customHeight="1" x14ac:dyDescent="0.25">
      <c r="B3" s="34"/>
      <c r="C3" s="4" t="s">
        <v>67</v>
      </c>
      <c r="D3" s="13" t="s">
        <v>36</v>
      </c>
      <c r="E3" s="14" t="s">
        <v>37</v>
      </c>
      <c r="F3" s="14" t="s">
        <v>38</v>
      </c>
      <c r="G3" s="14" t="s">
        <v>39</v>
      </c>
      <c r="H3" s="15"/>
      <c r="I3" s="16" t="s">
        <v>78</v>
      </c>
      <c r="J3" s="16" t="s">
        <v>47</v>
      </c>
      <c r="K3" s="14"/>
      <c r="L3" s="14" t="s">
        <v>79</v>
      </c>
      <c r="M3" s="17" t="s">
        <v>77</v>
      </c>
      <c r="N3" s="5"/>
      <c r="O3" s="5" t="s">
        <v>0</v>
      </c>
      <c r="P3" s="5" t="s">
        <v>1</v>
      </c>
      <c r="Q3" s="4" t="s">
        <v>41</v>
      </c>
      <c r="R3" s="33" t="s">
        <v>66</v>
      </c>
      <c r="S3" s="33"/>
      <c r="T3" s="33"/>
      <c r="U3" s="33"/>
    </row>
    <row r="4" spans="1:21" ht="60" x14ac:dyDescent="0.25">
      <c r="B4" s="7"/>
      <c r="C4" s="2"/>
      <c r="D4" s="3"/>
      <c r="E4" s="3"/>
      <c r="F4" s="3"/>
      <c r="G4" s="3"/>
      <c r="H4" s="8"/>
      <c r="I4" s="6" t="s">
        <v>58</v>
      </c>
      <c r="J4" s="22"/>
      <c r="K4" s="9"/>
      <c r="L4" s="6" t="s">
        <v>53</v>
      </c>
      <c r="M4" s="6" t="s">
        <v>62</v>
      </c>
      <c r="N4" s="9"/>
    </row>
    <row r="5" spans="1:21" x14ac:dyDescent="0.25">
      <c r="A5" s="3">
        <v>19</v>
      </c>
      <c r="B5" s="1" t="s">
        <v>42</v>
      </c>
      <c r="C5" s="2">
        <v>14</v>
      </c>
      <c r="D5" s="3">
        <v>12</v>
      </c>
      <c r="E5" s="3">
        <v>0</v>
      </c>
      <c r="F5" s="3">
        <v>1</v>
      </c>
      <c r="G5" s="3">
        <v>1</v>
      </c>
      <c r="H5" s="8"/>
      <c r="I5" s="3">
        <v>9</v>
      </c>
      <c r="J5" s="24">
        <f t="shared" ref="J5:J36" si="0">I5/C5</f>
        <v>0.6428571428571429</v>
      </c>
      <c r="K5" s="9"/>
      <c r="L5" s="3">
        <v>1</v>
      </c>
      <c r="M5" s="3">
        <v>1</v>
      </c>
      <c r="N5" s="9"/>
      <c r="O5" s="3" t="s">
        <v>7</v>
      </c>
      <c r="Q5" s="11">
        <f t="shared" ref="Q5:Q36" si="1">(F5+G5)/C5</f>
        <v>0.14285714285714285</v>
      </c>
    </row>
    <row r="6" spans="1:21" x14ac:dyDescent="0.25">
      <c r="A6" s="3">
        <v>22</v>
      </c>
      <c r="B6" s="1" t="s">
        <v>8</v>
      </c>
      <c r="C6" s="2">
        <v>30</v>
      </c>
      <c r="D6" s="3">
        <v>25</v>
      </c>
      <c r="E6" s="3">
        <v>1</v>
      </c>
      <c r="F6" s="3">
        <v>1</v>
      </c>
      <c r="G6" s="3">
        <v>3</v>
      </c>
      <c r="H6" s="8"/>
      <c r="I6" s="3">
        <v>19</v>
      </c>
      <c r="J6" s="24">
        <f t="shared" si="0"/>
        <v>0.6333333333333333</v>
      </c>
      <c r="K6" s="9"/>
      <c r="L6" s="3">
        <v>0</v>
      </c>
      <c r="M6" s="3">
        <v>4</v>
      </c>
      <c r="N6" s="9"/>
      <c r="O6" s="3" t="s">
        <v>7</v>
      </c>
      <c r="P6" s="3" t="s">
        <v>3</v>
      </c>
      <c r="Q6" s="11">
        <f t="shared" si="1"/>
        <v>0.13333333333333333</v>
      </c>
      <c r="R6" s="26" t="s">
        <v>48</v>
      </c>
    </row>
    <row r="7" spans="1:21" x14ac:dyDescent="0.25">
      <c r="A7" s="3">
        <v>23</v>
      </c>
      <c r="B7" s="1" t="s">
        <v>5</v>
      </c>
      <c r="C7" s="2">
        <v>32</v>
      </c>
      <c r="D7" s="3">
        <v>21</v>
      </c>
      <c r="E7" s="3">
        <v>7</v>
      </c>
      <c r="F7" s="3">
        <v>1</v>
      </c>
      <c r="G7" s="3">
        <v>3</v>
      </c>
      <c r="H7" s="8"/>
      <c r="I7" s="3">
        <v>20</v>
      </c>
      <c r="J7" s="24">
        <f t="shared" si="0"/>
        <v>0.625</v>
      </c>
      <c r="K7" s="9"/>
      <c r="L7" s="3">
        <v>3</v>
      </c>
      <c r="M7" s="3">
        <v>3</v>
      </c>
      <c r="N7" s="9"/>
      <c r="P7" s="3" t="s">
        <v>3</v>
      </c>
      <c r="Q7" s="11">
        <f t="shared" si="1"/>
        <v>0.125</v>
      </c>
      <c r="R7" s="35" t="s">
        <v>49</v>
      </c>
      <c r="S7" s="35"/>
      <c r="T7" s="35"/>
      <c r="U7" s="35"/>
    </row>
    <row r="8" spans="1:21" x14ac:dyDescent="0.25">
      <c r="A8" s="3">
        <v>1</v>
      </c>
      <c r="B8" s="1" t="s">
        <v>20</v>
      </c>
      <c r="C8" s="2">
        <v>19</v>
      </c>
      <c r="D8" s="3">
        <v>13</v>
      </c>
      <c r="E8" s="3">
        <v>1</v>
      </c>
      <c r="F8" s="3">
        <v>2</v>
      </c>
      <c r="G8" s="3">
        <v>3</v>
      </c>
      <c r="H8" s="8"/>
      <c r="I8" s="3">
        <v>11</v>
      </c>
      <c r="J8" s="24">
        <f t="shared" si="0"/>
        <v>0.57894736842105265</v>
      </c>
      <c r="K8" s="9"/>
      <c r="L8" s="3">
        <v>3</v>
      </c>
      <c r="M8" s="3">
        <v>5</v>
      </c>
      <c r="N8" s="9"/>
      <c r="Q8" s="11">
        <f t="shared" si="1"/>
        <v>0.26315789473684209</v>
      </c>
      <c r="R8" s="35"/>
      <c r="S8" s="35"/>
      <c r="T8" s="35"/>
      <c r="U8" s="35"/>
    </row>
    <row r="9" spans="1:21" x14ac:dyDescent="0.25">
      <c r="A9" s="3">
        <v>31</v>
      </c>
      <c r="B9" s="1" t="s">
        <v>6</v>
      </c>
      <c r="C9" s="2">
        <v>23</v>
      </c>
      <c r="D9" s="3">
        <v>18</v>
      </c>
      <c r="E9" s="3">
        <v>2</v>
      </c>
      <c r="F9" s="3">
        <v>1</v>
      </c>
      <c r="G9" s="3">
        <v>2</v>
      </c>
      <c r="H9" s="8"/>
      <c r="I9" s="3">
        <v>13</v>
      </c>
      <c r="J9" s="24">
        <f t="shared" si="0"/>
        <v>0.56521739130434778</v>
      </c>
      <c r="K9" s="9"/>
      <c r="L9" s="3">
        <v>1</v>
      </c>
      <c r="M9" s="3">
        <v>3</v>
      </c>
      <c r="N9" s="9"/>
      <c r="O9" s="3" t="s">
        <v>7</v>
      </c>
      <c r="P9" s="3" t="s">
        <v>3</v>
      </c>
      <c r="Q9" s="11">
        <f t="shared" si="1"/>
        <v>0.13043478260869565</v>
      </c>
      <c r="R9" s="35"/>
      <c r="S9" s="35"/>
      <c r="T9" s="35"/>
      <c r="U9" s="35"/>
    </row>
    <row r="10" spans="1:21" x14ac:dyDescent="0.25">
      <c r="A10" s="3">
        <v>5</v>
      </c>
      <c r="B10" s="1" t="s">
        <v>12</v>
      </c>
      <c r="C10" s="2">
        <v>32</v>
      </c>
      <c r="D10" s="3">
        <v>26</v>
      </c>
      <c r="E10" s="3">
        <v>1</v>
      </c>
      <c r="F10" s="3">
        <v>3</v>
      </c>
      <c r="G10" s="3">
        <v>2</v>
      </c>
      <c r="H10" s="8"/>
      <c r="I10" s="3">
        <v>18</v>
      </c>
      <c r="J10" s="24">
        <f t="shared" si="0"/>
        <v>0.5625</v>
      </c>
      <c r="K10" s="9"/>
      <c r="L10" s="3">
        <v>0</v>
      </c>
      <c r="M10" s="3">
        <v>5</v>
      </c>
      <c r="N10" s="9"/>
      <c r="P10" s="3" t="s">
        <v>3</v>
      </c>
      <c r="Q10" s="11">
        <f t="shared" si="1"/>
        <v>0.15625</v>
      </c>
      <c r="R10" s="35"/>
      <c r="S10" s="35"/>
      <c r="T10" s="35"/>
      <c r="U10" s="35"/>
    </row>
    <row r="11" spans="1:21" x14ac:dyDescent="0.25">
      <c r="A11" s="3">
        <v>8</v>
      </c>
      <c r="B11" s="1" t="s">
        <v>25</v>
      </c>
      <c r="C11" s="2">
        <v>41</v>
      </c>
      <c r="D11" s="3">
        <v>26</v>
      </c>
      <c r="E11" s="3">
        <v>0</v>
      </c>
      <c r="F11" s="3">
        <v>0</v>
      </c>
      <c r="G11" s="3">
        <v>15</v>
      </c>
      <c r="H11" s="8"/>
      <c r="I11" s="3">
        <v>23</v>
      </c>
      <c r="J11" s="24">
        <f t="shared" si="0"/>
        <v>0.56097560975609762</v>
      </c>
      <c r="K11" s="9"/>
      <c r="L11" s="3">
        <v>11</v>
      </c>
      <c r="M11" s="3">
        <v>11</v>
      </c>
      <c r="N11" s="9"/>
      <c r="Q11" s="11">
        <f t="shared" si="1"/>
        <v>0.36585365853658536</v>
      </c>
      <c r="R11" s="35"/>
      <c r="S11" s="35"/>
      <c r="T11" s="35"/>
      <c r="U11" s="35"/>
    </row>
    <row r="12" spans="1:21" x14ac:dyDescent="0.25">
      <c r="A12" s="3">
        <v>7</v>
      </c>
      <c r="B12" s="1" t="s">
        <v>11</v>
      </c>
      <c r="C12" s="2">
        <v>33</v>
      </c>
      <c r="D12" s="3">
        <v>26</v>
      </c>
      <c r="E12" s="3">
        <v>2</v>
      </c>
      <c r="F12" s="3">
        <v>3</v>
      </c>
      <c r="G12" s="3">
        <v>2</v>
      </c>
      <c r="H12" s="8"/>
      <c r="I12" s="3">
        <v>18</v>
      </c>
      <c r="J12" s="24">
        <f t="shared" si="0"/>
        <v>0.54545454545454541</v>
      </c>
      <c r="K12" s="9"/>
      <c r="L12" s="3">
        <v>1</v>
      </c>
      <c r="M12" s="3">
        <v>3</v>
      </c>
      <c r="N12" s="9"/>
      <c r="P12" s="3" t="s">
        <v>3</v>
      </c>
      <c r="Q12" s="11">
        <f t="shared" si="1"/>
        <v>0.15151515151515152</v>
      </c>
    </row>
    <row r="13" spans="1:21" x14ac:dyDescent="0.25">
      <c r="A13" s="3">
        <v>14</v>
      </c>
      <c r="B13" s="1" t="s">
        <v>16</v>
      </c>
      <c r="C13" s="2">
        <v>26</v>
      </c>
      <c r="D13" s="3">
        <v>17</v>
      </c>
      <c r="E13" s="3">
        <v>3</v>
      </c>
      <c r="F13" s="3">
        <v>0</v>
      </c>
      <c r="G13" s="3">
        <v>6</v>
      </c>
      <c r="H13" s="8"/>
      <c r="I13" s="3">
        <v>14</v>
      </c>
      <c r="J13" s="24">
        <f t="shared" si="0"/>
        <v>0.53846153846153844</v>
      </c>
      <c r="K13" s="9"/>
      <c r="L13" s="3">
        <v>2</v>
      </c>
      <c r="M13" s="3">
        <v>6</v>
      </c>
      <c r="N13" s="9"/>
      <c r="Q13" s="11">
        <f t="shared" si="1"/>
        <v>0.23076923076923078</v>
      </c>
      <c r="R13" s="25" t="s">
        <v>50</v>
      </c>
    </row>
    <row r="14" spans="1:21" ht="15" customHeight="1" x14ac:dyDescent="0.25">
      <c r="A14" s="3">
        <v>28</v>
      </c>
      <c r="B14" s="1" t="s">
        <v>2</v>
      </c>
      <c r="C14" s="2">
        <v>30</v>
      </c>
      <c r="D14" s="3">
        <v>24</v>
      </c>
      <c r="E14" s="3">
        <v>4</v>
      </c>
      <c r="F14" s="3">
        <v>1</v>
      </c>
      <c r="G14" s="3">
        <v>1</v>
      </c>
      <c r="H14" s="8"/>
      <c r="I14" s="3">
        <v>16</v>
      </c>
      <c r="J14" s="24">
        <f t="shared" si="0"/>
        <v>0.53333333333333333</v>
      </c>
      <c r="K14" s="9"/>
      <c r="L14" s="3">
        <v>1</v>
      </c>
      <c r="M14" s="3">
        <v>4</v>
      </c>
      <c r="N14" s="9"/>
      <c r="P14" s="3" t="s">
        <v>3</v>
      </c>
      <c r="Q14" s="11">
        <f t="shared" si="1"/>
        <v>6.6666666666666666E-2</v>
      </c>
      <c r="R14" s="35" t="s">
        <v>51</v>
      </c>
      <c r="S14" s="35"/>
      <c r="T14" s="35"/>
      <c r="U14" s="35"/>
    </row>
    <row r="15" spans="1:21" x14ac:dyDescent="0.25">
      <c r="A15" s="3">
        <v>13</v>
      </c>
      <c r="B15" s="1" t="s">
        <v>19</v>
      </c>
      <c r="C15" s="2">
        <v>27</v>
      </c>
      <c r="D15" s="3">
        <v>17</v>
      </c>
      <c r="E15" s="3">
        <v>3</v>
      </c>
      <c r="F15" s="3">
        <v>3</v>
      </c>
      <c r="G15" s="3">
        <v>4</v>
      </c>
      <c r="H15" s="8"/>
      <c r="I15" s="3">
        <v>14</v>
      </c>
      <c r="J15" s="24">
        <f t="shared" si="0"/>
        <v>0.51851851851851849</v>
      </c>
      <c r="K15" s="9"/>
      <c r="L15" s="3">
        <v>3</v>
      </c>
      <c r="M15" s="3">
        <v>6</v>
      </c>
      <c r="N15" s="9"/>
      <c r="Q15" s="11">
        <f t="shared" si="1"/>
        <v>0.25925925925925924</v>
      </c>
      <c r="R15" s="35"/>
      <c r="S15" s="35"/>
      <c r="T15" s="35"/>
      <c r="U15" s="35"/>
    </row>
    <row r="16" spans="1:21" x14ac:dyDescent="0.25">
      <c r="A16" s="3">
        <v>18</v>
      </c>
      <c r="B16" s="1" t="s">
        <v>18</v>
      </c>
      <c r="C16" s="2">
        <v>24</v>
      </c>
      <c r="D16" s="3">
        <v>16</v>
      </c>
      <c r="E16" s="3">
        <v>2</v>
      </c>
      <c r="F16" s="3">
        <v>1</v>
      </c>
      <c r="G16" s="3">
        <v>5</v>
      </c>
      <c r="H16" s="8"/>
      <c r="I16" s="3">
        <v>12</v>
      </c>
      <c r="J16" s="24">
        <f t="shared" si="0"/>
        <v>0.5</v>
      </c>
      <c r="K16" s="9"/>
      <c r="L16" s="3">
        <v>2</v>
      </c>
      <c r="M16" s="3">
        <v>6</v>
      </c>
      <c r="N16" s="9"/>
      <c r="O16" s="3" t="s">
        <v>7</v>
      </c>
      <c r="Q16" s="11">
        <f t="shared" si="1"/>
        <v>0.25</v>
      </c>
    </row>
    <row r="17" spans="1:17" x14ac:dyDescent="0.25">
      <c r="A17" s="3">
        <v>27</v>
      </c>
      <c r="B17" s="1" t="s">
        <v>17</v>
      </c>
      <c r="C17" s="2">
        <v>26</v>
      </c>
      <c r="D17" s="3">
        <v>18</v>
      </c>
      <c r="E17" s="3">
        <v>2</v>
      </c>
      <c r="F17" s="3">
        <v>2</v>
      </c>
      <c r="G17" s="3">
        <v>4</v>
      </c>
      <c r="H17" s="8"/>
      <c r="I17" s="3">
        <v>13</v>
      </c>
      <c r="J17" s="24">
        <f t="shared" si="0"/>
        <v>0.5</v>
      </c>
      <c r="K17" s="9"/>
      <c r="L17" s="3">
        <v>3</v>
      </c>
      <c r="M17" s="3">
        <v>4</v>
      </c>
      <c r="N17" s="9"/>
      <c r="O17" s="3" t="s">
        <v>7</v>
      </c>
      <c r="P17" s="3" t="s">
        <v>3</v>
      </c>
      <c r="Q17" s="11">
        <f t="shared" si="1"/>
        <v>0.23076923076923078</v>
      </c>
    </row>
    <row r="18" spans="1:17" x14ac:dyDescent="0.25">
      <c r="A18" s="3">
        <v>29</v>
      </c>
      <c r="B18" s="1" t="s">
        <v>27</v>
      </c>
      <c r="C18" s="2">
        <v>24</v>
      </c>
      <c r="D18" s="3">
        <v>13</v>
      </c>
      <c r="E18" s="3">
        <v>1</v>
      </c>
      <c r="F18" s="3">
        <v>0</v>
      </c>
      <c r="G18" s="3">
        <v>10</v>
      </c>
      <c r="H18" s="8"/>
      <c r="I18" s="3">
        <v>12</v>
      </c>
      <c r="J18" s="24">
        <f t="shared" si="0"/>
        <v>0.5</v>
      </c>
      <c r="K18" s="9"/>
      <c r="L18" s="3">
        <v>8</v>
      </c>
      <c r="M18" s="3">
        <v>9</v>
      </c>
      <c r="N18" s="9"/>
      <c r="O18" s="3" t="s">
        <v>7</v>
      </c>
      <c r="Q18" s="11">
        <f t="shared" si="1"/>
        <v>0.41666666666666669</v>
      </c>
    </row>
    <row r="19" spans="1:17" x14ac:dyDescent="0.25">
      <c r="A19" s="3">
        <v>4</v>
      </c>
      <c r="B19" s="1" t="s">
        <v>13</v>
      </c>
      <c r="C19" s="2">
        <v>31</v>
      </c>
      <c r="D19" s="3">
        <v>24</v>
      </c>
      <c r="E19" s="3">
        <v>2</v>
      </c>
      <c r="F19" s="3">
        <v>0</v>
      </c>
      <c r="G19" s="3">
        <v>5</v>
      </c>
      <c r="H19" s="8"/>
      <c r="I19" s="3">
        <v>15</v>
      </c>
      <c r="J19" s="24">
        <f t="shared" si="0"/>
        <v>0.4838709677419355</v>
      </c>
      <c r="K19" s="9"/>
      <c r="L19" s="3">
        <v>7</v>
      </c>
      <c r="M19" s="3">
        <v>6</v>
      </c>
      <c r="N19" s="9"/>
      <c r="Q19" s="11">
        <f t="shared" si="1"/>
        <v>0.16129032258064516</v>
      </c>
    </row>
    <row r="20" spans="1:17" x14ac:dyDescent="0.25">
      <c r="A20" s="3">
        <v>3</v>
      </c>
      <c r="B20" s="1" t="s">
        <v>15</v>
      </c>
      <c r="C20" s="2">
        <v>27</v>
      </c>
      <c r="D20" s="3">
        <v>17</v>
      </c>
      <c r="E20" s="3">
        <v>4</v>
      </c>
      <c r="F20" s="3">
        <v>2</v>
      </c>
      <c r="G20" s="3">
        <v>4</v>
      </c>
      <c r="H20" s="8"/>
      <c r="I20" s="3">
        <v>13</v>
      </c>
      <c r="J20" s="24">
        <f t="shared" si="0"/>
        <v>0.48148148148148145</v>
      </c>
      <c r="K20" s="9"/>
      <c r="L20" s="3">
        <v>1</v>
      </c>
      <c r="M20" s="3">
        <v>5</v>
      </c>
      <c r="N20" s="9"/>
      <c r="P20" s="3" t="s">
        <v>3</v>
      </c>
      <c r="Q20" s="11">
        <f t="shared" si="1"/>
        <v>0.22222222222222221</v>
      </c>
    </row>
    <row r="21" spans="1:17" x14ac:dyDescent="0.25">
      <c r="A21" s="3">
        <v>20</v>
      </c>
      <c r="B21" s="1" t="s">
        <v>14</v>
      </c>
      <c r="C21" s="2">
        <v>20</v>
      </c>
      <c r="D21" s="3">
        <v>12</v>
      </c>
      <c r="E21" s="3">
        <v>4</v>
      </c>
      <c r="F21" s="3">
        <v>0</v>
      </c>
      <c r="G21" s="3">
        <v>4</v>
      </c>
      <c r="H21" s="8"/>
      <c r="I21" s="3">
        <v>9</v>
      </c>
      <c r="J21" s="24">
        <f t="shared" si="0"/>
        <v>0.45</v>
      </c>
      <c r="K21" s="9"/>
      <c r="L21" s="3">
        <v>3</v>
      </c>
      <c r="M21" s="3">
        <v>2</v>
      </c>
      <c r="N21" s="9"/>
      <c r="P21" s="3" t="s">
        <v>3</v>
      </c>
      <c r="Q21" s="11">
        <f t="shared" si="1"/>
        <v>0.2</v>
      </c>
    </row>
    <row r="22" spans="1:17" x14ac:dyDescent="0.25">
      <c r="A22" s="3">
        <v>6</v>
      </c>
      <c r="B22" s="1" t="s">
        <v>32</v>
      </c>
      <c r="C22" s="2">
        <v>26</v>
      </c>
      <c r="D22" s="3">
        <v>14</v>
      </c>
      <c r="E22" s="3">
        <v>0</v>
      </c>
      <c r="F22" s="3">
        <v>2</v>
      </c>
      <c r="G22" s="3">
        <v>10</v>
      </c>
      <c r="H22" s="8"/>
      <c r="I22" s="3">
        <v>11</v>
      </c>
      <c r="J22" s="24">
        <f t="shared" si="0"/>
        <v>0.42307692307692307</v>
      </c>
      <c r="K22" s="8"/>
      <c r="L22" s="3">
        <v>10</v>
      </c>
      <c r="M22" s="3">
        <v>11</v>
      </c>
      <c r="N22" s="9"/>
      <c r="O22" s="3" t="s">
        <v>7</v>
      </c>
      <c r="Q22" s="11">
        <f t="shared" si="1"/>
        <v>0.46153846153846156</v>
      </c>
    </row>
    <row r="23" spans="1:17" x14ac:dyDescent="0.25">
      <c r="A23" s="3">
        <v>10</v>
      </c>
      <c r="B23" s="1" t="s">
        <v>9</v>
      </c>
      <c r="C23" s="2">
        <v>29</v>
      </c>
      <c r="D23" s="3">
        <v>22</v>
      </c>
      <c r="E23" s="3">
        <v>3</v>
      </c>
      <c r="F23" s="3">
        <v>1</v>
      </c>
      <c r="G23" s="3">
        <v>3</v>
      </c>
      <c r="H23" s="8"/>
      <c r="I23" s="3">
        <v>12</v>
      </c>
      <c r="J23" s="24">
        <f t="shared" si="0"/>
        <v>0.41379310344827586</v>
      </c>
      <c r="K23" s="9"/>
      <c r="L23" s="3">
        <v>1</v>
      </c>
      <c r="M23" s="3">
        <v>3</v>
      </c>
      <c r="N23" s="9"/>
      <c r="O23" s="3" t="s">
        <v>7</v>
      </c>
      <c r="P23" s="3" t="s">
        <v>3</v>
      </c>
      <c r="Q23" s="11">
        <f t="shared" si="1"/>
        <v>0.13793103448275862</v>
      </c>
    </row>
    <row r="24" spans="1:17" x14ac:dyDescent="0.25">
      <c r="A24" s="3">
        <v>26</v>
      </c>
      <c r="B24" s="1" t="s">
        <v>4</v>
      </c>
      <c r="C24" s="2">
        <v>22</v>
      </c>
      <c r="D24" s="3">
        <v>18</v>
      </c>
      <c r="E24" s="3">
        <v>2</v>
      </c>
      <c r="F24" s="3">
        <v>1</v>
      </c>
      <c r="G24" s="3">
        <v>1</v>
      </c>
      <c r="H24" s="8"/>
      <c r="I24" s="3">
        <v>9</v>
      </c>
      <c r="J24" s="24">
        <f t="shared" si="0"/>
        <v>0.40909090909090912</v>
      </c>
      <c r="K24" s="9"/>
      <c r="L24" s="3">
        <v>1</v>
      </c>
      <c r="M24" s="3">
        <v>1</v>
      </c>
      <c r="N24" s="9"/>
      <c r="P24" s="3" t="s">
        <v>3</v>
      </c>
      <c r="Q24" s="11">
        <f t="shared" si="1"/>
        <v>9.0909090909090912E-2</v>
      </c>
    </row>
    <row r="25" spans="1:17" x14ac:dyDescent="0.25">
      <c r="A25" s="3">
        <v>11</v>
      </c>
      <c r="B25" s="1" t="s">
        <v>23</v>
      </c>
      <c r="C25" s="2">
        <v>20</v>
      </c>
      <c r="D25" s="3">
        <v>11</v>
      </c>
      <c r="E25" s="3">
        <v>3</v>
      </c>
      <c r="F25" s="3">
        <v>1</v>
      </c>
      <c r="G25" s="3">
        <v>5</v>
      </c>
      <c r="H25" s="8"/>
      <c r="I25" s="3">
        <v>8</v>
      </c>
      <c r="J25" s="24">
        <f t="shared" si="0"/>
        <v>0.4</v>
      </c>
      <c r="K25" s="9"/>
      <c r="L25" s="3">
        <v>4</v>
      </c>
      <c r="M25" s="3">
        <v>6</v>
      </c>
      <c r="N25" s="9"/>
      <c r="O25" s="3" t="s">
        <v>7</v>
      </c>
      <c r="Q25" s="11">
        <f t="shared" si="1"/>
        <v>0.3</v>
      </c>
    </row>
    <row r="26" spans="1:17" x14ac:dyDescent="0.25">
      <c r="A26" s="3">
        <v>15</v>
      </c>
      <c r="B26" s="1" t="s">
        <v>22</v>
      </c>
      <c r="C26" s="2">
        <v>35</v>
      </c>
      <c r="D26" s="3">
        <v>23</v>
      </c>
      <c r="E26" s="3">
        <v>2</v>
      </c>
      <c r="F26" s="3">
        <v>2</v>
      </c>
      <c r="G26" s="3">
        <v>8</v>
      </c>
      <c r="H26" s="8"/>
      <c r="I26" s="3">
        <v>14</v>
      </c>
      <c r="J26" s="24">
        <f t="shared" si="0"/>
        <v>0.4</v>
      </c>
      <c r="K26" s="9"/>
      <c r="L26" s="3">
        <v>6</v>
      </c>
      <c r="M26" s="3">
        <v>11</v>
      </c>
      <c r="N26" s="9"/>
      <c r="Q26" s="11">
        <f t="shared" si="1"/>
        <v>0.2857142857142857</v>
      </c>
    </row>
    <row r="27" spans="1:17" x14ac:dyDescent="0.25">
      <c r="A27" s="3">
        <v>30</v>
      </c>
      <c r="B27" s="1" t="s">
        <v>21</v>
      </c>
      <c r="C27" s="2">
        <v>40</v>
      </c>
      <c r="D27" s="3">
        <v>24</v>
      </c>
      <c r="E27" s="3">
        <v>5</v>
      </c>
      <c r="F27" s="3">
        <v>1</v>
      </c>
      <c r="G27" s="3">
        <v>10</v>
      </c>
      <c r="H27" s="8"/>
      <c r="I27" s="3">
        <v>15</v>
      </c>
      <c r="J27" s="24">
        <f t="shared" si="0"/>
        <v>0.375</v>
      </c>
      <c r="K27" s="9"/>
      <c r="L27" s="3">
        <v>6</v>
      </c>
      <c r="M27" s="3">
        <v>11</v>
      </c>
      <c r="N27" s="9"/>
      <c r="Q27" s="11">
        <f t="shared" si="1"/>
        <v>0.27500000000000002</v>
      </c>
    </row>
    <row r="28" spans="1:17" x14ac:dyDescent="0.25">
      <c r="A28" s="3">
        <v>12</v>
      </c>
      <c r="B28" s="1" t="s">
        <v>31</v>
      </c>
      <c r="C28" s="2">
        <v>22</v>
      </c>
      <c r="D28" s="3">
        <v>11</v>
      </c>
      <c r="E28" s="3">
        <v>1</v>
      </c>
      <c r="F28" s="3">
        <v>3</v>
      </c>
      <c r="G28" s="3">
        <v>7</v>
      </c>
      <c r="H28" s="8"/>
      <c r="I28" s="3">
        <v>8</v>
      </c>
      <c r="J28" s="24">
        <f t="shared" si="0"/>
        <v>0.36363636363636365</v>
      </c>
      <c r="K28" s="9"/>
      <c r="L28" s="3">
        <v>9</v>
      </c>
      <c r="M28" s="3">
        <v>9</v>
      </c>
      <c r="N28" s="9"/>
      <c r="O28" s="3" t="s">
        <v>7</v>
      </c>
      <c r="Q28" s="11">
        <f t="shared" si="1"/>
        <v>0.45454545454545453</v>
      </c>
    </row>
    <row r="29" spans="1:17" x14ac:dyDescent="0.25">
      <c r="A29" s="3">
        <v>24</v>
      </c>
      <c r="B29" s="1" t="s">
        <v>24</v>
      </c>
      <c r="C29" s="2">
        <v>26</v>
      </c>
      <c r="D29" s="3">
        <v>14</v>
      </c>
      <c r="E29" s="3">
        <v>4</v>
      </c>
      <c r="F29" s="3">
        <v>0</v>
      </c>
      <c r="G29" s="3">
        <v>8</v>
      </c>
      <c r="H29" s="8"/>
      <c r="I29" s="3">
        <v>9</v>
      </c>
      <c r="J29" s="24">
        <f t="shared" si="0"/>
        <v>0.34615384615384615</v>
      </c>
      <c r="K29" s="9"/>
      <c r="L29" s="3">
        <v>6</v>
      </c>
      <c r="M29" s="3">
        <v>8</v>
      </c>
      <c r="N29" s="9"/>
      <c r="Q29" s="11">
        <f t="shared" si="1"/>
        <v>0.30769230769230771</v>
      </c>
    </row>
    <row r="30" spans="1:17" x14ac:dyDescent="0.25">
      <c r="A30" s="3">
        <v>25</v>
      </c>
      <c r="B30" s="1" t="s">
        <v>30</v>
      </c>
      <c r="C30" s="2">
        <v>29</v>
      </c>
      <c r="D30" s="3">
        <v>13</v>
      </c>
      <c r="E30" s="3">
        <v>3</v>
      </c>
      <c r="F30" s="3">
        <v>2</v>
      </c>
      <c r="G30" s="3">
        <v>11</v>
      </c>
      <c r="H30" s="8"/>
      <c r="I30" s="3">
        <v>10</v>
      </c>
      <c r="J30" s="24">
        <f t="shared" si="0"/>
        <v>0.34482758620689657</v>
      </c>
      <c r="K30" s="9"/>
      <c r="L30" s="3">
        <v>11</v>
      </c>
      <c r="M30" s="3">
        <v>12</v>
      </c>
      <c r="N30" s="9"/>
      <c r="Q30" s="11">
        <f t="shared" si="1"/>
        <v>0.44827586206896552</v>
      </c>
    </row>
    <row r="31" spans="1:17" x14ac:dyDescent="0.25">
      <c r="A31" s="3">
        <v>16</v>
      </c>
      <c r="B31" s="1" t="s">
        <v>28</v>
      </c>
      <c r="C31" s="2">
        <v>26</v>
      </c>
      <c r="D31" s="3">
        <v>12</v>
      </c>
      <c r="E31" s="3">
        <v>3</v>
      </c>
      <c r="F31" s="3">
        <v>0</v>
      </c>
      <c r="G31" s="3">
        <v>11</v>
      </c>
      <c r="H31" s="8"/>
      <c r="I31" s="3">
        <v>8</v>
      </c>
      <c r="J31" s="24">
        <f t="shared" si="0"/>
        <v>0.30769230769230771</v>
      </c>
      <c r="K31" s="9"/>
      <c r="L31" s="3">
        <v>8</v>
      </c>
      <c r="M31" s="3">
        <v>7</v>
      </c>
      <c r="N31" s="9"/>
      <c r="Q31" s="11">
        <f t="shared" si="1"/>
        <v>0.42307692307692307</v>
      </c>
    </row>
    <row r="32" spans="1:17" x14ac:dyDescent="0.25">
      <c r="A32" s="3">
        <v>21</v>
      </c>
      <c r="B32" s="1" t="s">
        <v>33</v>
      </c>
      <c r="C32" s="2">
        <v>24</v>
      </c>
      <c r="D32" s="3">
        <v>10</v>
      </c>
      <c r="E32" s="3">
        <v>2</v>
      </c>
      <c r="F32" s="3">
        <v>4</v>
      </c>
      <c r="G32" s="3">
        <v>8</v>
      </c>
      <c r="H32" s="8"/>
      <c r="I32" s="3">
        <v>7</v>
      </c>
      <c r="J32" s="24">
        <f t="shared" si="0"/>
        <v>0.29166666666666669</v>
      </c>
      <c r="K32" s="9"/>
      <c r="L32" s="3">
        <v>4</v>
      </c>
      <c r="M32" s="3">
        <v>10</v>
      </c>
      <c r="N32" s="9"/>
      <c r="O32" s="3" t="s">
        <v>7</v>
      </c>
      <c r="P32" s="3" t="s">
        <v>3</v>
      </c>
      <c r="Q32" s="11">
        <f t="shared" si="1"/>
        <v>0.5</v>
      </c>
    </row>
    <row r="33" spans="1:17" x14ac:dyDescent="0.25">
      <c r="A33" s="3">
        <v>2</v>
      </c>
      <c r="B33" s="1" t="s">
        <v>29</v>
      </c>
      <c r="C33" s="2">
        <v>33</v>
      </c>
      <c r="D33" s="3">
        <v>15</v>
      </c>
      <c r="E33" s="3">
        <v>4</v>
      </c>
      <c r="F33" s="3">
        <v>3</v>
      </c>
      <c r="G33" s="3">
        <v>11</v>
      </c>
      <c r="H33" s="8"/>
      <c r="I33" s="3">
        <v>9</v>
      </c>
      <c r="J33" s="24">
        <f t="shared" si="0"/>
        <v>0.27272727272727271</v>
      </c>
      <c r="K33" s="9"/>
      <c r="L33" s="3">
        <v>6</v>
      </c>
      <c r="M33" s="3">
        <v>10</v>
      </c>
      <c r="N33" s="9"/>
      <c r="Q33" s="11">
        <f t="shared" si="1"/>
        <v>0.42424242424242425</v>
      </c>
    </row>
    <row r="34" spans="1:17" x14ac:dyDescent="0.25">
      <c r="A34" s="3">
        <v>17</v>
      </c>
      <c r="B34" s="1" t="s">
        <v>26</v>
      </c>
      <c r="C34" s="2">
        <v>25</v>
      </c>
      <c r="D34" s="3">
        <v>12</v>
      </c>
      <c r="E34" s="3">
        <v>4</v>
      </c>
      <c r="F34" s="3">
        <v>2</v>
      </c>
      <c r="G34" s="3">
        <v>7</v>
      </c>
      <c r="H34" s="8"/>
      <c r="I34" s="3">
        <v>6</v>
      </c>
      <c r="J34" s="24">
        <f t="shared" si="0"/>
        <v>0.24</v>
      </c>
      <c r="K34" s="9"/>
      <c r="L34" s="3">
        <v>5</v>
      </c>
      <c r="M34" s="3">
        <v>7</v>
      </c>
      <c r="N34" s="9"/>
      <c r="Q34" s="11">
        <f t="shared" si="1"/>
        <v>0.36</v>
      </c>
    </row>
    <row r="35" spans="1:17" x14ac:dyDescent="0.25">
      <c r="A35" s="3">
        <v>9</v>
      </c>
      <c r="B35" s="1" t="s">
        <v>35</v>
      </c>
      <c r="C35" s="2">
        <v>44</v>
      </c>
      <c r="D35" s="3">
        <v>15</v>
      </c>
      <c r="E35" s="3">
        <v>4</v>
      </c>
      <c r="F35" s="3">
        <v>2</v>
      </c>
      <c r="G35" s="3">
        <v>23</v>
      </c>
      <c r="H35" s="8"/>
      <c r="I35" s="3">
        <v>8</v>
      </c>
      <c r="J35" s="24">
        <f t="shared" si="0"/>
        <v>0.18181818181818182</v>
      </c>
      <c r="K35" s="9"/>
      <c r="L35" s="3">
        <v>20</v>
      </c>
      <c r="M35" s="3">
        <v>15</v>
      </c>
      <c r="N35" s="9"/>
      <c r="Q35" s="11">
        <f t="shared" si="1"/>
        <v>0.56818181818181823</v>
      </c>
    </row>
    <row r="36" spans="1:17" x14ac:dyDescent="0.25">
      <c r="A36" s="3">
        <v>32</v>
      </c>
      <c r="B36" s="1" t="s">
        <v>34</v>
      </c>
      <c r="C36" s="2">
        <v>25</v>
      </c>
      <c r="D36" s="3">
        <v>10</v>
      </c>
      <c r="E36" s="3">
        <v>1</v>
      </c>
      <c r="F36" s="3">
        <v>2</v>
      </c>
      <c r="G36" s="3">
        <v>12</v>
      </c>
      <c r="H36" s="8"/>
      <c r="I36" s="3">
        <v>4</v>
      </c>
      <c r="J36" s="24">
        <f t="shared" si="0"/>
        <v>0.16</v>
      </c>
      <c r="K36" s="9"/>
      <c r="L36" s="3">
        <v>10</v>
      </c>
      <c r="M36" s="3">
        <v>13</v>
      </c>
      <c r="N36" s="9"/>
      <c r="O36" s="3" t="s">
        <v>7</v>
      </c>
      <c r="Q36" s="11">
        <f t="shared" si="1"/>
        <v>0.56000000000000005</v>
      </c>
    </row>
    <row r="37" spans="1:17" s="7" customFormat="1" x14ac:dyDescent="0.25">
      <c r="A37" s="19"/>
      <c r="B37" s="20" t="s">
        <v>45</v>
      </c>
      <c r="C37" s="20">
        <f>SUM(C5:C36)</f>
        <v>885</v>
      </c>
      <c r="D37" s="20">
        <f t="shared" ref="D37:M37" si="2">SUM(D5:D36)</f>
        <v>549</v>
      </c>
      <c r="E37" s="20">
        <f t="shared" si="2"/>
        <v>80</v>
      </c>
      <c r="F37" s="20">
        <f t="shared" si="2"/>
        <v>47</v>
      </c>
      <c r="G37" s="20">
        <f t="shared" si="2"/>
        <v>209</v>
      </c>
      <c r="H37" s="20"/>
      <c r="I37" s="20">
        <f t="shared" si="2"/>
        <v>387</v>
      </c>
      <c r="J37" s="21">
        <f t="shared" ref="J37" si="3">I37/C37</f>
        <v>0.43728813559322033</v>
      </c>
      <c r="K37" s="20"/>
      <c r="L37" s="20">
        <f t="shared" si="2"/>
        <v>157</v>
      </c>
      <c r="M37" s="20">
        <f t="shared" si="2"/>
        <v>217</v>
      </c>
      <c r="N37" s="20"/>
      <c r="O37" s="19"/>
      <c r="P37" s="19"/>
      <c r="Q37" s="21">
        <f t="shared" ref="Q37" si="4">(F37+G37)/C37</f>
        <v>0.28926553672316385</v>
      </c>
    </row>
  </sheetData>
  <sortState ref="A5:Q36">
    <sortCondition descending="1" ref="J5:J36"/>
  </sortState>
  <mergeCells count="5">
    <mergeCell ref="D1:M1"/>
    <mergeCell ref="R3:U3"/>
    <mergeCell ref="R7:U11"/>
    <mergeCell ref="R14:U15"/>
    <mergeCell ref="B1: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topLeftCell="A10" workbookViewId="0">
      <selection activeCell="L3" sqref="L3"/>
    </sheetView>
  </sheetViews>
  <sheetFormatPr defaultRowHeight="15" x14ac:dyDescent="0.25"/>
  <cols>
    <col min="1" max="1" width="9.140625" style="1" customWidth="1"/>
    <col min="2" max="2" width="25.85546875" style="1" customWidth="1"/>
    <col min="3" max="3" width="9.140625" style="10"/>
    <col min="4" max="4" width="9.140625" style="1"/>
    <col min="5" max="5" width="10.42578125" style="1" customWidth="1"/>
    <col min="6" max="6" width="10.28515625" style="1" customWidth="1"/>
    <col min="7" max="7" width="11.140625" style="1" customWidth="1"/>
    <col min="8" max="8" width="3" style="1" customWidth="1"/>
    <col min="9" max="9" width="14.85546875" style="1" customWidth="1"/>
    <col min="10" max="10" width="2.85546875" style="1" customWidth="1"/>
    <col min="11" max="11" width="12.140625" style="1" customWidth="1"/>
    <col min="12" max="12" width="6.140625" style="1" customWidth="1"/>
    <col min="13" max="13" width="16.7109375" style="1" customWidth="1"/>
    <col min="14" max="14" width="3" style="1" customWidth="1"/>
    <col min="15" max="15" width="9.140625" style="3"/>
    <col min="16" max="16" width="8.42578125" style="3" customWidth="1"/>
    <col min="17" max="17" width="15.42578125" style="3" customWidth="1"/>
    <col min="18" max="18" width="3.42578125" style="1" customWidth="1"/>
    <col min="19" max="16384" width="9.140625" style="1"/>
  </cols>
  <sheetData>
    <row r="1" spans="1:22" ht="27.75" customHeight="1" x14ac:dyDescent="0.35">
      <c r="B1" s="34" t="s">
        <v>72</v>
      </c>
      <c r="C1" s="12"/>
      <c r="D1" s="30" t="s">
        <v>40</v>
      </c>
      <c r="E1" s="31"/>
      <c r="F1" s="31"/>
      <c r="G1" s="31"/>
      <c r="H1" s="31"/>
      <c r="I1" s="31"/>
      <c r="J1" s="31"/>
      <c r="K1" s="31"/>
      <c r="L1" s="31"/>
      <c r="M1" s="32"/>
      <c r="N1" s="18"/>
      <c r="O1" s="9"/>
      <c r="P1" s="9"/>
      <c r="Q1" s="9"/>
    </row>
    <row r="2" spans="1:22" ht="27.75" customHeight="1" x14ac:dyDescent="0.35">
      <c r="B2" s="34"/>
      <c r="C2" s="12"/>
      <c r="D2" s="27" t="s">
        <v>54</v>
      </c>
      <c r="E2" s="18" t="s">
        <v>55</v>
      </c>
      <c r="F2" s="18" t="s">
        <v>56</v>
      </c>
      <c r="G2" s="18" t="s">
        <v>57</v>
      </c>
      <c r="H2" s="18"/>
      <c r="I2" s="18"/>
      <c r="J2" s="18"/>
      <c r="K2" s="18"/>
      <c r="L2" s="18"/>
      <c r="M2" s="28"/>
      <c r="N2" s="18"/>
      <c r="O2" s="9"/>
      <c r="P2" s="9"/>
      <c r="Q2" s="9"/>
    </row>
    <row r="3" spans="1:22" ht="60.75" customHeight="1" x14ac:dyDescent="0.25">
      <c r="B3" s="34"/>
      <c r="C3" s="4" t="s">
        <v>67</v>
      </c>
      <c r="D3" s="13" t="s">
        <v>36</v>
      </c>
      <c r="E3" s="14" t="s">
        <v>37</v>
      </c>
      <c r="F3" s="14" t="s">
        <v>38</v>
      </c>
      <c r="G3" s="14" t="s">
        <v>39</v>
      </c>
      <c r="H3" s="15"/>
      <c r="I3" s="16" t="s">
        <v>78</v>
      </c>
      <c r="J3" s="14"/>
      <c r="K3" s="14" t="s">
        <v>79</v>
      </c>
      <c r="L3" s="14" t="s">
        <v>47</v>
      </c>
      <c r="M3" s="17" t="s">
        <v>77</v>
      </c>
      <c r="N3" s="5"/>
      <c r="O3" s="5" t="s">
        <v>0</v>
      </c>
      <c r="P3" s="5" t="s">
        <v>1</v>
      </c>
      <c r="Q3" s="4" t="s">
        <v>41</v>
      </c>
      <c r="R3" s="33" t="s">
        <v>66</v>
      </c>
      <c r="S3" s="33"/>
      <c r="T3" s="33"/>
      <c r="U3" s="33"/>
    </row>
    <row r="4" spans="1:22" ht="60" x14ac:dyDescent="0.25">
      <c r="B4" s="7"/>
      <c r="C4" s="2"/>
      <c r="D4" s="36" t="s">
        <v>63</v>
      </c>
      <c r="E4" s="36"/>
      <c r="F4" s="36"/>
      <c r="G4" s="36"/>
      <c r="H4" s="8"/>
      <c r="I4" s="6" t="s">
        <v>58</v>
      </c>
      <c r="J4" s="9"/>
      <c r="K4" s="6" t="s">
        <v>53</v>
      </c>
      <c r="L4" s="22"/>
      <c r="M4" s="6" t="s">
        <v>62</v>
      </c>
      <c r="N4" s="9"/>
    </row>
    <row r="5" spans="1:22" x14ac:dyDescent="0.25">
      <c r="A5" s="3">
        <v>5</v>
      </c>
      <c r="B5" s="1" t="s">
        <v>12</v>
      </c>
      <c r="C5" s="2">
        <v>32</v>
      </c>
      <c r="D5" s="3">
        <v>26</v>
      </c>
      <c r="E5" s="3">
        <v>1</v>
      </c>
      <c r="F5" s="3">
        <v>3</v>
      </c>
      <c r="G5" s="3">
        <v>2</v>
      </c>
      <c r="H5" s="8"/>
      <c r="I5" s="3">
        <v>18</v>
      </c>
      <c r="J5" s="9"/>
      <c r="K5" s="3">
        <v>0</v>
      </c>
      <c r="L5" s="24">
        <f t="shared" ref="L5:L36" si="0">K5/C5</f>
        <v>0</v>
      </c>
      <c r="M5" s="3">
        <v>5</v>
      </c>
      <c r="N5" s="9"/>
      <c r="P5" s="3" t="s">
        <v>3</v>
      </c>
      <c r="Q5" s="11">
        <f t="shared" ref="Q5:Q36" si="1">(F5+G5)/C5</f>
        <v>0.15625</v>
      </c>
    </row>
    <row r="6" spans="1:22" x14ac:dyDescent="0.25">
      <c r="A6" s="3">
        <v>22</v>
      </c>
      <c r="B6" s="1" t="s">
        <v>8</v>
      </c>
      <c r="C6" s="2">
        <v>30</v>
      </c>
      <c r="D6" s="3">
        <v>25</v>
      </c>
      <c r="E6" s="3">
        <v>1</v>
      </c>
      <c r="F6" s="3">
        <v>1</v>
      </c>
      <c r="G6" s="3">
        <v>3</v>
      </c>
      <c r="H6" s="8"/>
      <c r="I6" s="3">
        <v>19</v>
      </c>
      <c r="J6" s="9"/>
      <c r="K6" s="3">
        <v>0</v>
      </c>
      <c r="L6" s="24">
        <f t="shared" si="0"/>
        <v>0</v>
      </c>
      <c r="M6" s="3">
        <v>4</v>
      </c>
      <c r="N6" s="9"/>
      <c r="O6" s="3" t="s">
        <v>7</v>
      </c>
      <c r="P6" s="3" t="s">
        <v>3</v>
      </c>
      <c r="Q6" s="11">
        <f t="shared" si="1"/>
        <v>0.13333333333333333</v>
      </c>
      <c r="S6" s="26" t="s">
        <v>48</v>
      </c>
    </row>
    <row r="7" spans="1:22" ht="15" customHeight="1" x14ac:dyDescent="0.25">
      <c r="A7" s="3">
        <v>7</v>
      </c>
      <c r="B7" s="1" t="s">
        <v>11</v>
      </c>
      <c r="C7" s="2">
        <v>33</v>
      </c>
      <c r="D7" s="3">
        <v>26</v>
      </c>
      <c r="E7" s="3">
        <v>2</v>
      </c>
      <c r="F7" s="3">
        <v>3</v>
      </c>
      <c r="G7" s="3">
        <v>2</v>
      </c>
      <c r="H7" s="8"/>
      <c r="I7" s="3">
        <v>18</v>
      </c>
      <c r="J7" s="9"/>
      <c r="K7" s="3">
        <v>1</v>
      </c>
      <c r="L7" s="24">
        <f t="shared" si="0"/>
        <v>3.0303030303030304E-2</v>
      </c>
      <c r="M7" s="3">
        <v>3</v>
      </c>
      <c r="N7" s="9"/>
      <c r="P7" s="3" t="s">
        <v>3</v>
      </c>
      <c r="Q7" s="11">
        <f t="shared" si="1"/>
        <v>0.15151515151515152</v>
      </c>
      <c r="S7" s="35" t="s">
        <v>52</v>
      </c>
      <c r="T7" s="35"/>
      <c r="U7" s="35"/>
      <c r="V7" s="35"/>
    </row>
    <row r="8" spans="1:22" x14ac:dyDescent="0.25">
      <c r="A8" s="3">
        <v>28</v>
      </c>
      <c r="B8" s="1" t="s">
        <v>2</v>
      </c>
      <c r="C8" s="2">
        <v>30</v>
      </c>
      <c r="D8" s="3">
        <v>24</v>
      </c>
      <c r="E8" s="3">
        <v>4</v>
      </c>
      <c r="F8" s="3">
        <v>1</v>
      </c>
      <c r="G8" s="3">
        <v>1</v>
      </c>
      <c r="H8" s="8"/>
      <c r="I8" s="3">
        <v>16</v>
      </c>
      <c r="J8" s="9"/>
      <c r="K8" s="3">
        <v>1</v>
      </c>
      <c r="L8" s="24">
        <f t="shared" si="0"/>
        <v>3.3333333333333333E-2</v>
      </c>
      <c r="M8" s="3">
        <v>4</v>
      </c>
      <c r="N8" s="9"/>
      <c r="P8" s="3" t="s">
        <v>3</v>
      </c>
      <c r="Q8" s="11">
        <f t="shared" si="1"/>
        <v>6.6666666666666666E-2</v>
      </c>
      <c r="S8" s="35"/>
      <c r="T8" s="35"/>
      <c r="U8" s="35"/>
      <c r="V8" s="35"/>
    </row>
    <row r="9" spans="1:22" x14ac:dyDescent="0.25">
      <c r="A9" s="3">
        <v>10</v>
      </c>
      <c r="B9" s="1" t="s">
        <v>9</v>
      </c>
      <c r="C9" s="2">
        <v>29</v>
      </c>
      <c r="D9" s="3">
        <v>22</v>
      </c>
      <c r="E9" s="3">
        <v>3</v>
      </c>
      <c r="F9" s="3">
        <v>1</v>
      </c>
      <c r="G9" s="3">
        <v>3</v>
      </c>
      <c r="H9" s="8"/>
      <c r="I9" s="3">
        <v>12</v>
      </c>
      <c r="J9" s="9"/>
      <c r="K9" s="3">
        <v>1</v>
      </c>
      <c r="L9" s="24">
        <f t="shared" si="0"/>
        <v>3.4482758620689655E-2</v>
      </c>
      <c r="M9" s="3">
        <v>3</v>
      </c>
      <c r="N9" s="9"/>
      <c r="O9" s="3" t="s">
        <v>7</v>
      </c>
      <c r="P9" s="3" t="s">
        <v>3</v>
      </c>
      <c r="Q9" s="11">
        <f t="shared" si="1"/>
        <v>0.13793103448275862</v>
      </c>
      <c r="S9" s="35"/>
      <c r="T9" s="35"/>
      <c r="U9" s="35"/>
      <c r="V9" s="35"/>
    </row>
    <row r="10" spans="1:22" x14ac:dyDescent="0.25">
      <c r="A10" s="3">
        <v>3</v>
      </c>
      <c r="B10" s="1" t="s">
        <v>15</v>
      </c>
      <c r="C10" s="2">
        <v>27</v>
      </c>
      <c r="D10" s="3">
        <v>17</v>
      </c>
      <c r="E10" s="3">
        <v>4</v>
      </c>
      <c r="F10" s="3">
        <v>2</v>
      </c>
      <c r="G10" s="3">
        <v>4</v>
      </c>
      <c r="H10" s="8"/>
      <c r="I10" s="3">
        <v>13</v>
      </c>
      <c r="J10" s="9"/>
      <c r="K10" s="3">
        <v>1</v>
      </c>
      <c r="L10" s="24">
        <f t="shared" si="0"/>
        <v>3.7037037037037035E-2</v>
      </c>
      <c r="M10" s="3">
        <v>5</v>
      </c>
      <c r="N10" s="9"/>
      <c r="P10" s="3" t="s">
        <v>3</v>
      </c>
      <c r="Q10" s="11">
        <f t="shared" si="1"/>
        <v>0.22222222222222221</v>
      </c>
      <c r="S10" s="35"/>
      <c r="T10" s="35"/>
      <c r="U10" s="35"/>
      <c r="V10" s="35"/>
    </row>
    <row r="11" spans="1:22" x14ac:dyDescent="0.25">
      <c r="A11" s="3">
        <v>31</v>
      </c>
      <c r="B11" s="1" t="s">
        <v>6</v>
      </c>
      <c r="C11" s="2">
        <v>23</v>
      </c>
      <c r="D11" s="3">
        <v>18</v>
      </c>
      <c r="E11" s="3">
        <v>2</v>
      </c>
      <c r="F11" s="3">
        <v>1</v>
      </c>
      <c r="G11" s="3">
        <v>2</v>
      </c>
      <c r="H11" s="8"/>
      <c r="I11" s="3">
        <v>13</v>
      </c>
      <c r="J11" s="9"/>
      <c r="K11" s="3">
        <v>1</v>
      </c>
      <c r="L11" s="24">
        <f t="shared" si="0"/>
        <v>4.3478260869565216E-2</v>
      </c>
      <c r="M11" s="3">
        <v>3</v>
      </c>
      <c r="N11" s="9"/>
      <c r="O11" s="3" t="s">
        <v>7</v>
      </c>
      <c r="P11" s="3" t="s">
        <v>3</v>
      </c>
      <c r="Q11" s="11">
        <f t="shared" si="1"/>
        <v>0.13043478260869565</v>
      </c>
      <c r="S11" s="35"/>
      <c r="T11" s="35"/>
      <c r="U11" s="35"/>
      <c r="V11" s="35"/>
    </row>
    <row r="12" spans="1:22" x14ac:dyDescent="0.25">
      <c r="A12" s="3">
        <v>26</v>
      </c>
      <c r="B12" s="1" t="s">
        <v>4</v>
      </c>
      <c r="C12" s="2">
        <v>22</v>
      </c>
      <c r="D12" s="3">
        <v>18</v>
      </c>
      <c r="E12" s="3">
        <v>2</v>
      </c>
      <c r="F12" s="3">
        <v>1</v>
      </c>
      <c r="G12" s="3">
        <v>1</v>
      </c>
      <c r="H12" s="8"/>
      <c r="I12" s="3">
        <v>9</v>
      </c>
      <c r="J12" s="9"/>
      <c r="K12" s="3">
        <v>1</v>
      </c>
      <c r="L12" s="24">
        <f t="shared" si="0"/>
        <v>4.5454545454545456E-2</v>
      </c>
      <c r="M12" s="3">
        <v>1</v>
      </c>
      <c r="N12" s="9"/>
      <c r="P12" s="3" t="s">
        <v>3</v>
      </c>
      <c r="Q12" s="11">
        <f t="shared" si="1"/>
        <v>9.0909090909090912E-2</v>
      </c>
      <c r="S12" s="25" t="s">
        <v>71</v>
      </c>
    </row>
    <row r="13" spans="1:22" x14ac:dyDescent="0.25">
      <c r="A13" s="3">
        <v>19</v>
      </c>
      <c r="B13" s="1" t="s">
        <v>42</v>
      </c>
      <c r="C13" s="2">
        <v>14</v>
      </c>
      <c r="D13" s="3">
        <v>12</v>
      </c>
      <c r="E13" s="3">
        <v>0</v>
      </c>
      <c r="F13" s="3">
        <v>1</v>
      </c>
      <c r="G13" s="3">
        <v>1</v>
      </c>
      <c r="H13" s="8"/>
      <c r="I13" s="3">
        <v>9</v>
      </c>
      <c r="J13" s="9"/>
      <c r="K13" s="3">
        <v>1</v>
      </c>
      <c r="L13" s="24">
        <f t="shared" si="0"/>
        <v>7.1428571428571425E-2</v>
      </c>
      <c r="M13" s="3">
        <v>1</v>
      </c>
      <c r="N13" s="9"/>
      <c r="O13" s="3" t="s">
        <v>7</v>
      </c>
      <c r="Q13" s="11">
        <f t="shared" si="1"/>
        <v>0.14285714285714285</v>
      </c>
      <c r="S13" s="25" t="s">
        <v>70</v>
      </c>
    </row>
    <row r="14" spans="1:22" ht="15" customHeight="1" x14ac:dyDescent="0.25">
      <c r="A14" s="3">
        <v>14</v>
      </c>
      <c r="B14" s="1" t="s">
        <v>16</v>
      </c>
      <c r="C14" s="2">
        <v>26</v>
      </c>
      <c r="D14" s="3">
        <v>17</v>
      </c>
      <c r="E14" s="3">
        <v>3</v>
      </c>
      <c r="F14" s="3">
        <v>0</v>
      </c>
      <c r="G14" s="3">
        <v>6</v>
      </c>
      <c r="H14" s="8"/>
      <c r="I14" s="3">
        <v>14</v>
      </c>
      <c r="J14" s="9"/>
      <c r="K14" s="3">
        <v>2</v>
      </c>
      <c r="L14" s="24">
        <f t="shared" si="0"/>
        <v>7.6923076923076927E-2</v>
      </c>
      <c r="M14" s="3">
        <v>6</v>
      </c>
      <c r="N14" s="9"/>
      <c r="Q14" s="11">
        <f t="shared" si="1"/>
        <v>0.23076923076923078</v>
      </c>
      <c r="S14" s="35" t="s">
        <v>69</v>
      </c>
      <c r="T14" s="35"/>
      <c r="U14" s="35"/>
      <c r="V14" s="35"/>
    </row>
    <row r="15" spans="1:22" x14ac:dyDescent="0.25">
      <c r="A15" s="3">
        <v>18</v>
      </c>
      <c r="B15" s="1" t="s">
        <v>18</v>
      </c>
      <c r="C15" s="2">
        <v>24</v>
      </c>
      <c r="D15" s="3">
        <v>16</v>
      </c>
      <c r="E15" s="3">
        <v>2</v>
      </c>
      <c r="F15" s="3">
        <v>1</v>
      </c>
      <c r="G15" s="3">
        <v>5</v>
      </c>
      <c r="H15" s="8"/>
      <c r="I15" s="3">
        <v>12</v>
      </c>
      <c r="J15" s="9"/>
      <c r="K15" s="3">
        <v>2</v>
      </c>
      <c r="L15" s="24">
        <f t="shared" si="0"/>
        <v>8.3333333333333329E-2</v>
      </c>
      <c r="M15" s="3">
        <v>6</v>
      </c>
      <c r="N15" s="9"/>
      <c r="O15" s="3" t="s">
        <v>7</v>
      </c>
      <c r="Q15" s="11">
        <f t="shared" si="1"/>
        <v>0.25</v>
      </c>
      <c r="S15" s="35"/>
      <c r="T15" s="35"/>
      <c r="U15" s="35"/>
      <c r="V15" s="35"/>
    </row>
    <row r="16" spans="1:22" x14ac:dyDescent="0.25">
      <c r="A16" s="3">
        <v>23</v>
      </c>
      <c r="B16" s="1" t="s">
        <v>5</v>
      </c>
      <c r="C16" s="2">
        <v>32</v>
      </c>
      <c r="D16" s="3">
        <v>21</v>
      </c>
      <c r="E16" s="3">
        <v>7</v>
      </c>
      <c r="F16" s="3">
        <v>1</v>
      </c>
      <c r="G16" s="3">
        <v>3</v>
      </c>
      <c r="H16" s="8"/>
      <c r="I16" s="3">
        <v>20</v>
      </c>
      <c r="J16" s="9"/>
      <c r="K16" s="3">
        <v>3</v>
      </c>
      <c r="L16" s="24">
        <f t="shared" si="0"/>
        <v>9.375E-2</v>
      </c>
      <c r="M16" s="3">
        <v>3</v>
      </c>
      <c r="N16" s="9"/>
      <c r="P16" s="3" t="s">
        <v>3</v>
      </c>
      <c r="Q16" s="11">
        <f t="shared" si="1"/>
        <v>0.125</v>
      </c>
      <c r="S16" s="35"/>
      <c r="T16" s="35"/>
      <c r="U16" s="35"/>
      <c r="V16" s="35"/>
    </row>
    <row r="17" spans="1:22" x14ac:dyDescent="0.25">
      <c r="A17" s="3">
        <v>13</v>
      </c>
      <c r="B17" s="1" t="s">
        <v>19</v>
      </c>
      <c r="C17" s="2">
        <v>27</v>
      </c>
      <c r="D17" s="3">
        <v>17</v>
      </c>
      <c r="E17" s="3">
        <v>3</v>
      </c>
      <c r="F17" s="3">
        <v>3</v>
      </c>
      <c r="G17" s="3">
        <v>4</v>
      </c>
      <c r="H17" s="8"/>
      <c r="I17" s="3">
        <v>14</v>
      </c>
      <c r="J17" s="9"/>
      <c r="K17" s="3">
        <v>3</v>
      </c>
      <c r="L17" s="24">
        <f t="shared" si="0"/>
        <v>0.1111111111111111</v>
      </c>
      <c r="M17" s="3">
        <v>6</v>
      </c>
      <c r="N17" s="9"/>
      <c r="Q17" s="11">
        <f t="shared" si="1"/>
        <v>0.25925925925925924</v>
      </c>
      <c r="S17" s="35"/>
      <c r="T17" s="35"/>
      <c r="U17" s="35"/>
      <c r="V17" s="35"/>
    </row>
    <row r="18" spans="1:22" x14ac:dyDescent="0.25">
      <c r="A18" s="3">
        <v>27</v>
      </c>
      <c r="B18" s="1" t="s">
        <v>17</v>
      </c>
      <c r="C18" s="2">
        <v>26</v>
      </c>
      <c r="D18" s="3">
        <v>18</v>
      </c>
      <c r="E18" s="3">
        <v>2</v>
      </c>
      <c r="F18" s="3">
        <v>2</v>
      </c>
      <c r="G18" s="3">
        <v>4</v>
      </c>
      <c r="H18" s="8"/>
      <c r="I18" s="3">
        <v>13</v>
      </c>
      <c r="J18" s="9"/>
      <c r="K18" s="3">
        <v>3</v>
      </c>
      <c r="L18" s="24">
        <f t="shared" si="0"/>
        <v>0.11538461538461539</v>
      </c>
      <c r="M18" s="3">
        <v>4</v>
      </c>
      <c r="N18" s="9"/>
      <c r="O18" s="3" t="s">
        <v>7</v>
      </c>
      <c r="P18" s="3" t="s">
        <v>3</v>
      </c>
      <c r="Q18" s="11">
        <f t="shared" si="1"/>
        <v>0.23076923076923078</v>
      </c>
      <c r="S18" s="35"/>
      <c r="T18" s="35"/>
      <c r="U18" s="35"/>
      <c r="V18" s="35"/>
    </row>
    <row r="19" spans="1:22" x14ac:dyDescent="0.25">
      <c r="A19" s="3">
        <v>20</v>
      </c>
      <c r="B19" s="1" t="s">
        <v>14</v>
      </c>
      <c r="C19" s="2">
        <v>20</v>
      </c>
      <c r="D19" s="3">
        <v>12</v>
      </c>
      <c r="E19" s="3">
        <v>4</v>
      </c>
      <c r="F19" s="3">
        <v>0</v>
      </c>
      <c r="G19" s="3">
        <v>4</v>
      </c>
      <c r="H19" s="8"/>
      <c r="I19" s="3">
        <v>9</v>
      </c>
      <c r="J19" s="9"/>
      <c r="K19" s="3">
        <v>3</v>
      </c>
      <c r="L19" s="24">
        <f t="shared" si="0"/>
        <v>0.15</v>
      </c>
      <c r="M19" s="3">
        <v>2</v>
      </c>
      <c r="N19" s="9"/>
      <c r="P19" s="3" t="s">
        <v>3</v>
      </c>
      <c r="Q19" s="11">
        <f t="shared" si="1"/>
        <v>0.2</v>
      </c>
      <c r="S19" s="25" t="s">
        <v>59</v>
      </c>
    </row>
    <row r="20" spans="1:22" x14ac:dyDescent="0.25">
      <c r="A20" s="3">
        <v>30</v>
      </c>
      <c r="B20" s="1" t="s">
        <v>21</v>
      </c>
      <c r="C20" s="2">
        <v>40</v>
      </c>
      <c r="D20" s="3">
        <v>24</v>
      </c>
      <c r="E20" s="3">
        <v>5</v>
      </c>
      <c r="F20" s="3">
        <v>1</v>
      </c>
      <c r="G20" s="3">
        <v>10</v>
      </c>
      <c r="H20" s="8"/>
      <c r="I20" s="3">
        <v>15</v>
      </c>
      <c r="J20" s="9"/>
      <c r="K20" s="3">
        <v>6</v>
      </c>
      <c r="L20" s="24">
        <f t="shared" si="0"/>
        <v>0.15</v>
      </c>
      <c r="M20" s="3">
        <v>11</v>
      </c>
      <c r="N20" s="9"/>
      <c r="Q20" s="11">
        <f t="shared" si="1"/>
        <v>0.27500000000000002</v>
      </c>
      <c r="S20" s="35" t="s">
        <v>68</v>
      </c>
      <c r="T20" s="35"/>
      <c r="U20" s="35"/>
      <c r="V20" s="35"/>
    </row>
    <row r="21" spans="1:22" x14ac:dyDescent="0.25">
      <c r="A21" s="3">
        <v>1</v>
      </c>
      <c r="B21" s="1" t="s">
        <v>20</v>
      </c>
      <c r="C21" s="2">
        <v>19</v>
      </c>
      <c r="D21" s="3">
        <v>13</v>
      </c>
      <c r="E21" s="3">
        <v>1</v>
      </c>
      <c r="F21" s="3">
        <v>2</v>
      </c>
      <c r="G21" s="3">
        <v>3</v>
      </c>
      <c r="H21" s="8"/>
      <c r="I21" s="3">
        <v>11</v>
      </c>
      <c r="J21" s="9"/>
      <c r="K21" s="3">
        <v>3</v>
      </c>
      <c r="L21" s="24">
        <f t="shared" si="0"/>
        <v>0.15789473684210525</v>
      </c>
      <c r="M21" s="3">
        <v>5</v>
      </c>
      <c r="N21" s="9"/>
      <c r="Q21" s="11">
        <f t="shared" si="1"/>
        <v>0.26315789473684209</v>
      </c>
      <c r="S21" s="35"/>
      <c r="T21" s="35"/>
      <c r="U21" s="35"/>
      <c r="V21" s="35"/>
    </row>
    <row r="22" spans="1:22" x14ac:dyDescent="0.25">
      <c r="A22" s="3">
        <v>21</v>
      </c>
      <c r="B22" s="1" t="s">
        <v>33</v>
      </c>
      <c r="C22" s="2">
        <v>24</v>
      </c>
      <c r="D22" s="3">
        <v>10</v>
      </c>
      <c r="E22" s="3">
        <v>2</v>
      </c>
      <c r="F22" s="3">
        <v>4</v>
      </c>
      <c r="G22" s="3">
        <v>8</v>
      </c>
      <c r="H22" s="8"/>
      <c r="I22" s="3">
        <v>7</v>
      </c>
      <c r="J22" s="9"/>
      <c r="K22" s="3">
        <v>4</v>
      </c>
      <c r="L22" s="24">
        <f t="shared" si="0"/>
        <v>0.16666666666666666</v>
      </c>
      <c r="M22" s="3">
        <v>10</v>
      </c>
      <c r="N22" s="9"/>
      <c r="O22" s="3" t="s">
        <v>7</v>
      </c>
      <c r="P22" s="3" t="s">
        <v>3</v>
      </c>
      <c r="Q22" s="11">
        <f t="shared" si="1"/>
        <v>0.5</v>
      </c>
      <c r="S22" s="35"/>
      <c r="T22" s="35"/>
      <c r="U22" s="35"/>
      <c r="V22" s="35"/>
    </row>
    <row r="23" spans="1:22" x14ac:dyDescent="0.25">
      <c r="A23" s="3">
        <v>15</v>
      </c>
      <c r="B23" s="1" t="s">
        <v>22</v>
      </c>
      <c r="C23" s="2">
        <v>35</v>
      </c>
      <c r="D23" s="3">
        <v>23</v>
      </c>
      <c r="E23" s="3">
        <v>2</v>
      </c>
      <c r="F23" s="3">
        <v>2</v>
      </c>
      <c r="G23" s="3">
        <v>8</v>
      </c>
      <c r="H23" s="8"/>
      <c r="I23" s="3">
        <v>14</v>
      </c>
      <c r="J23" s="9"/>
      <c r="K23" s="3">
        <v>6</v>
      </c>
      <c r="L23" s="24">
        <f t="shared" si="0"/>
        <v>0.17142857142857143</v>
      </c>
      <c r="M23" s="3">
        <v>11</v>
      </c>
      <c r="N23" s="9"/>
      <c r="Q23" s="11">
        <f t="shared" si="1"/>
        <v>0.2857142857142857</v>
      </c>
    </row>
    <row r="24" spans="1:22" x14ac:dyDescent="0.25">
      <c r="A24" s="3">
        <v>2</v>
      </c>
      <c r="B24" s="1" t="s">
        <v>29</v>
      </c>
      <c r="C24" s="2">
        <v>33</v>
      </c>
      <c r="D24" s="3">
        <v>15</v>
      </c>
      <c r="E24" s="3">
        <v>4</v>
      </c>
      <c r="F24" s="3">
        <v>3</v>
      </c>
      <c r="G24" s="3">
        <v>11</v>
      </c>
      <c r="H24" s="8"/>
      <c r="I24" s="3">
        <v>9</v>
      </c>
      <c r="J24" s="9"/>
      <c r="K24" s="3">
        <v>6</v>
      </c>
      <c r="L24" s="24">
        <f t="shared" si="0"/>
        <v>0.18181818181818182</v>
      </c>
      <c r="M24" s="3">
        <v>10</v>
      </c>
      <c r="N24" s="9"/>
      <c r="Q24" s="11">
        <f t="shared" si="1"/>
        <v>0.42424242424242425</v>
      </c>
    </row>
    <row r="25" spans="1:22" x14ac:dyDescent="0.25">
      <c r="A25" s="3">
        <v>11</v>
      </c>
      <c r="B25" s="1" t="s">
        <v>23</v>
      </c>
      <c r="C25" s="2">
        <v>20</v>
      </c>
      <c r="D25" s="3">
        <v>11</v>
      </c>
      <c r="E25" s="3">
        <v>3</v>
      </c>
      <c r="F25" s="3">
        <v>1</v>
      </c>
      <c r="G25" s="3">
        <v>5</v>
      </c>
      <c r="H25" s="8"/>
      <c r="I25" s="3">
        <v>8</v>
      </c>
      <c r="J25" s="9"/>
      <c r="K25" s="3">
        <v>4</v>
      </c>
      <c r="L25" s="24">
        <f t="shared" si="0"/>
        <v>0.2</v>
      </c>
      <c r="M25" s="3">
        <v>6</v>
      </c>
      <c r="N25" s="9"/>
      <c r="O25" s="3" t="s">
        <v>7</v>
      </c>
      <c r="Q25" s="11">
        <f t="shared" si="1"/>
        <v>0.3</v>
      </c>
    </row>
    <row r="26" spans="1:22" x14ac:dyDescent="0.25">
      <c r="A26" s="3">
        <v>17</v>
      </c>
      <c r="B26" s="1" t="s">
        <v>26</v>
      </c>
      <c r="C26" s="2">
        <v>25</v>
      </c>
      <c r="D26" s="3">
        <v>12</v>
      </c>
      <c r="E26" s="3">
        <v>4</v>
      </c>
      <c r="F26" s="3">
        <v>2</v>
      </c>
      <c r="G26" s="3">
        <v>7</v>
      </c>
      <c r="H26" s="8"/>
      <c r="I26" s="3">
        <v>6</v>
      </c>
      <c r="J26" s="9"/>
      <c r="K26" s="3">
        <v>5</v>
      </c>
      <c r="L26" s="24">
        <f t="shared" si="0"/>
        <v>0.2</v>
      </c>
      <c r="M26" s="3">
        <v>7</v>
      </c>
      <c r="N26" s="9"/>
      <c r="Q26" s="11">
        <f t="shared" si="1"/>
        <v>0.36</v>
      </c>
    </row>
    <row r="27" spans="1:22" x14ac:dyDescent="0.25">
      <c r="A27" s="3">
        <v>4</v>
      </c>
      <c r="B27" s="1" t="s">
        <v>13</v>
      </c>
      <c r="C27" s="2">
        <v>31</v>
      </c>
      <c r="D27" s="3">
        <v>24</v>
      </c>
      <c r="E27" s="3">
        <v>2</v>
      </c>
      <c r="F27" s="3">
        <v>0</v>
      </c>
      <c r="G27" s="3">
        <v>5</v>
      </c>
      <c r="H27" s="8"/>
      <c r="I27" s="3">
        <v>15</v>
      </c>
      <c r="J27" s="9"/>
      <c r="K27" s="3">
        <v>7</v>
      </c>
      <c r="L27" s="24">
        <f t="shared" si="0"/>
        <v>0.22580645161290322</v>
      </c>
      <c r="M27" s="3">
        <v>6</v>
      </c>
      <c r="N27" s="9"/>
      <c r="Q27" s="11">
        <f t="shared" si="1"/>
        <v>0.16129032258064516</v>
      </c>
    </row>
    <row r="28" spans="1:22" x14ac:dyDescent="0.25">
      <c r="A28" s="3">
        <v>24</v>
      </c>
      <c r="B28" s="1" t="s">
        <v>24</v>
      </c>
      <c r="C28" s="2">
        <v>26</v>
      </c>
      <c r="D28" s="3">
        <v>14</v>
      </c>
      <c r="E28" s="3">
        <v>4</v>
      </c>
      <c r="F28" s="3">
        <v>0</v>
      </c>
      <c r="G28" s="3">
        <v>8</v>
      </c>
      <c r="H28" s="8"/>
      <c r="I28" s="3">
        <v>9</v>
      </c>
      <c r="J28" s="9"/>
      <c r="K28" s="3">
        <v>6</v>
      </c>
      <c r="L28" s="24">
        <f t="shared" si="0"/>
        <v>0.23076923076923078</v>
      </c>
      <c r="M28" s="3">
        <v>8</v>
      </c>
      <c r="N28" s="9"/>
      <c r="Q28" s="11">
        <f t="shared" si="1"/>
        <v>0.30769230769230771</v>
      </c>
    </row>
    <row r="29" spans="1:22" x14ac:dyDescent="0.25">
      <c r="A29" s="3">
        <v>8</v>
      </c>
      <c r="B29" s="1" t="s">
        <v>25</v>
      </c>
      <c r="C29" s="2">
        <v>41</v>
      </c>
      <c r="D29" s="3">
        <v>26</v>
      </c>
      <c r="E29" s="3">
        <v>0</v>
      </c>
      <c r="F29" s="3">
        <v>0</v>
      </c>
      <c r="G29" s="3">
        <v>15</v>
      </c>
      <c r="H29" s="8"/>
      <c r="I29" s="3">
        <v>23</v>
      </c>
      <c r="J29" s="9"/>
      <c r="K29" s="3">
        <v>11</v>
      </c>
      <c r="L29" s="24">
        <f t="shared" si="0"/>
        <v>0.26829268292682928</v>
      </c>
      <c r="M29" s="3">
        <v>11</v>
      </c>
      <c r="N29" s="9"/>
      <c r="Q29" s="11">
        <f t="shared" si="1"/>
        <v>0.36585365853658536</v>
      </c>
    </row>
    <row r="30" spans="1:22" x14ac:dyDescent="0.25">
      <c r="A30" s="3">
        <v>16</v>
      </c>
      <c r="B30" s="1" t="s">
        <v>28</v>
      </c>
      <c r="C30" s="2">
        <v>26</v>
      </c>
      <c r="D30" s="3">
        <v>12</v>
      </c>
      <c r="E30" s="3">
        <v>3</v>
      </c>
      <c r="F30" s="3">
        <v>0</v>
      </c>
      <c r="G30" s="3">
        <v>11</v>
      </c>
      <c r="H30" s="8"/>
      <c r="I30" s="3">
        <v>8</v>
      </c>
      <c r="J30" s="9"/>
      <c r="K30" s="3">
        <v>8</v>
      </c>
      <c r="L30" s="24">
        <f t="shared" si="0"/>
        <v>0.30769230769230771</v>
      </c>
      <c r="M30" s="3">
        <v>7</v>
      </c>
      <c r="N30" s="9"/>
      <c r="Q30" s="11">
        <f t="shared" si="1"/>
        <v>0.42307692307692307</v>
      </c>
    </row>
    <row r="31" spans="1:22" x14ac:dyDescent="0.25">
      <c r="A31" s="3">
        <v>29</v>
      </c>
      <c r="B31" s="1" t="s">
        <v>27</v>
      </c>
      <c r="C31" s="2">
        <v>24</v>
      </c>
      <c r="D31" s="3">
        <v>13</v>
      </c>
      <c r="E31" s="3">
        <v>1</v>
      </c>
      <c r="F31" s="3">
        <v>0</v>
      </c>
      <c r="G31" s="3">
        <v>10</v>
      </c>
      <c r="H31" s="8"/>
      <c r="I31" s="3">
        <v>12</v>
      </c>
      <c r="J31" s="9"/>
      <c r="K31" s="3">
        <v>8</v>
      </c>
      <c r="L31" s="24">
        <f t="shared" si="0"/>
        <v>0.33333333333333331</v>
      </c>
      <c r="M31" s="3">
        <v>9</v>
      </c>
      <c r="N31" s="9"/>
      <c r="O31" s="3" t="s">
        <v>7</v>
      </c>
      <c r="Q31" s="11">
        <f t="shared" si="1"/>
        <v>0.41666666666666669</v>
      </c>
    </row>
    <row r="32" spans="1:22" x14ac:dyDescent="0.25">
      <c r="A32" s="3">
        <v>25</v>
      </c>
      <c r="B32" s="1" t="s">
        <v>30</v>
      </c>
      <c r="C32" s="2">
        <v>29</v>
      </c>
      <c r="D32" s="3">
        <v>13</v>
      </c>
      <c r="E32" s="3">
        <v>3</v>
      </c>
      <c r="F32" s="3">
        <v>2</v>
      </c>
      <c r="G32" s="3">
        <v>11</v>
      </c>
      <c r="H32" s="8"/>
      <c r="I32" s="3">
        <v>10</v>
      </c>
      <c r="J32" s="9"/>
      <c r="K32" s="3">
        <v>11</v>
      </c>
      <c r="L32" s="24">
        <f t="shared" si="0"/>
        <v>0.37931034482758619</v>
      </c>
      <c r="M32" s="3">
        <v>12</v>
      </c>
      <c r="N32" s="9"/>
      <c r="Q32" s="11">
        <f t="shared" si="1"/>
        <v>0.44827586206896552</v>
      </c>
    </row>
    <row r="33" spans="1:17" x14ac:dyDescent="0.25">
      <c r="A33" s="3">
        <v>6</v>
      </c>
      <c r="B33" s="1" t="s">
        <v>32</v>
      </c>
      <c r="C33" s="2">
        <v>26</v>
      </c>
      <c r="D33" s="3">
        <v>14</v>
      </c>
      <c r="E33" s="3">
        <v>0</v>
      </c>
      <c r="F33" s="3">
        <v>2</v>
      </c>
      <c r="G33" s="3">
        <v>10</v>
      </c>
      <c r="H33" s="8"/>
      <c r="I33" s="3">
        <v>11</v>
      </c>
      <c r="J33" s="8"/>
      <c r="K33" s="3">
        <v>10</v>
      </c>
      <c r="L33" s="24">
        <f t="shared" si="0"/>
        <v>0.38461538461538464</v>
      </c>
      <c r="M33" s="3">
        <v>11</v>
      </c>
      <c r="N33" s="9"/>
      <c r="O33" s="3" t="s">
        <v>7</v>
      </c>
      <c r="Q33" s="11">
        <f t="shared" si="1"/>
        <v>0.46153846153846156</v>
      </c>
    </row>
    <row r="34" spans="1:17" x14ac:dyDescent="0.25">
      <c r="A34" s="3">
        <v>32</v>
      </c>
      <c r="B34" s="1" t="s">
        <v>34</v>
      </c>
      <c r="C34" s="2">
        <v>25</v>
      </c>
      <c r="D34" s="3">
        <v>10</v>
      </c>
      <c r="E34" s="3">
        <v>1</v>
      </c>
      <c r="F34" s="3">
        <v>2</v>
      </c>
      <c r="G34" s="3">
        <v>12</v>
      </c>
      <c r="H34" s="8"/>
      <c r="I34" s="3">
        <v>4</v>
      </c>
      <c r="J34" s="9"/>
      <c r="K34" s="3">
        <v>10</v>
      </c>
      <c r="L34" s="24">
        <f t="shared" si="0"/>
        <v>0.4</v>
      </c>
      <c r="M34" s="3">
        <v>13</v>
      </c>
      <c r="N34" s="9"/>
      <c r="O34" s="3" t="s">
        <v>7</v>
      </c>
      <c r="Q34" s="11">
        <f t="shared" si="1"/>
        <v>0.56000000000000005</v>
      </c>
    </row>
    <row r="35" spans="1:17" x14ac:dyDescent="0.25">
      <c r="A35" s="3">
        <v>12</v>
      </c>
      <c r="B35" s="1" t="s">
        <v>31</v>
      </c>
      <c r="C35" s="2">
        <v>22</v>
      </c>
      <c r="D35" s="3">
        <v>11</v>
      </c>
      <c r="E35" s="3">
        <v>1</v>
      </c>
      <c r="F35" s="3">
        <v>3</v>
      </c>
      <c r="G35" s="3">
        <v>7</v>
      </c>
      <c r="H35" s="8"/>
      <c r="I35" s="3">
        <v>8</v>
      </c>
      <c r="J35" s="9"/>
      <c r="K35" s="3">
        <v>9</v>
      </c>
      <c r="L35" s="24">
        <f t="shared" si="0"/>
        <v>0.40909090909090912</v>
      </c>
      <c r="M35" s="3">
        <v>9</v>
      </c>
      <c r="N35" s="9"/>
      <c r="O35" s="3" t="s">
        <v>7</v>
      </c>
      <c r="Q35" s="11">
        <f t="shared" si="1"/>
        <v>0.45454545454545453</v>
      </c>
    </row>
    <row r="36" spans="1:17" x14ac:dyDescent="0.25">
      <c r="A36" s="3">
        <v>9</v>
      </c>
      <c r="B36" s="1" t="s">
        <v>35</v>
      </c>
      <c r="C36" s="2">
        <v>44</v>
      </c>
      <c r="D36" s="3">
        <v>15</v>
      </c>
      <c r="E36" s="3">
        <v>4</v>
      </c>
      <c r="F36" s="3">
        <v>2</v>
      </c>
      <c r="G36" s="3">
        <v>23</v>
      </c>
      <c r="H36" s="8"/>
      <c r="I36" s="3">
        <v>8</v>
      </c>
      <c r="J36" s="9"/>
      <c r="K36" s="3">
        <v>20</v>
      </c>
      <c r="L36" s="24">
        <f t="shared" si="0"/>
        <v>0.45454545454545453</v>
      </c>
      <c r="M36" s="3">
        <v>15</v>
      </c>
      <c r="N36" s="9"/>
      <c r="Q36" s="11">
        <f t="shared" si="1"/>
        <v>0.56818181818181823</v>
      </c>
    </row>
    <row r="37" spans="1:17" s="7" customFormat="1" x14ac:dyDescent="0.25">
      <c r="A37" s="19"/>
      <c r="B37" s="20" t="s">
        <v>45</v>
      </c>
      <c r="C37" s="20">
        <f>SUM(C5:C36)</f>
        <v>885</v>
      </c>
      <c r="D37" s="20">
        <f t="shared" ref="D37:M37" si="2">SUM(D5:D36)</f>
        <v>549</v>
      </c>
      <c r="E37" s="20">
        <f t="shared" si="2"/>
        <v>80</v>
      </c>
      <c r="F37" s="20">
        <f t="shared" si="2"/>
        <v>47</v>
      </c>
      <c r="G37" s="20">
        <f t="shared" si="2"/>
        <v>209</v>
      </c>
      <c r="H37" s="20"/>
      <c r="I37" s="20">
        <f t="shared" si="2"/>
        <v>387</v>
      </c>
      <c r="J37" s="20"/>
      <c r="K37" s="20">
        <f t="shared" si="2"/>
        <v>157</v>
      </c>
      <c r="L37" s="21">
        <f t="shared" ref="L37" si="3">K37/C37</f>
        <v>0.17740112994350282</v>
      </c>
      <c r="M37" s="20">
        <f t="shared" si="2"/>
        <v>217</v>
      </c>
      <c r="N37" s="20"/>
      <c r="O37" s="19"/>
      <c r="P37" s="19"/>
      <c r="Q37" s="21">
        <f t="shared" ref="Q37" si="4">(F37+G37)/C37</f>
        <v>0.28926553672316385</v>
      </c>
    </row>
  </sheetData>
  <sortState ref="A5:Q36">
    <sortCondition ref="L5:L36"/>
  </sortState>
  <mergeCells count="7">
    <mergeCell ref="B1:B3"/>
    <mergeCell ref="D1:M1"/>
    <mergeCell ref="R3:U3"/>
    <mergeCell ref="S7:V11"/>
    <mergeCell ref="S20:V22"/>
    <mergeCell ref="D4:G4"/>
    <mergeCell ref="S14:V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workbookViewId="0">
      <selection activeCell="S7" sqref="S7"/>
    </sheetView>
  </sheetViews>
  <sheetFormatPr defaultRowHeight="15" x14ac:dyDescent="0.25"/>
  <cols>
    <col min="1" max="1" width="9.140625" style="1" customWidth="1"/>
    <col min="2" max="2" width="25.85546875" style="1" customWidth="1"/>
    <col min="3" max="3" width="9.140625" style="10"/>
    <col min="4" max="4" width="9.140625" style="1"/>
    <col min="5" max="5" width="10.42578125" style="1" customWidth="1"/>
    <col min="6" max="6" width="10.28515625" style="1" customWidth="1"/>
    <col min="7" max="7" width="11.140625" style="1" customWidth="1"/>
    <col min="8" max="8" width="3" style="1" customWidth="1"/>
    <col min="9" max="9" width="14.85546875" style="1" customWidth="1"/>
    <col min="10" max="10" width="2.85546875" style="1" customWidth="1"/>
    <col min="11" max="11" width="13.140625" style="1" customWidth="1"/>
    <col min="12" max="12" width="16.42578125" style="1" customWidth="1"/>
    <col min="13" max="13" width="7.85546875" style="1" customWidth="1"/>
    <col min="14" max="14" width="3" style="1" customWidth="1"/>
    <col min="15" max="15" width="9.140625" style="3"/>
    <col min="16" max="16" width="8.42578125" style="3" customWidth="1"/>
    <col min="17" max="17" width="15.42578125" style="3" customWidth="1"/>
    <col min="18" max="16384" width="9.140625" style="1"/>
  </cols>
  <sheetData>
    <row r="1" spans="1:21" ht="27.75" customHeight="1" x14ac:dyDescent="0.35">
      <c r="A1" s="1" t="s">
        <v>73</v>
      </c>
      <c r="B1" s="34" t="s">
        <v>72</v>
      </c>
      <c r="C1" s="12"/>
      <c r="D1" s="30" t="s">
        <v>40</v>
      </c>
      <c r="E1" s="31"/>
      <c r="F1" s="31"/>
      <c r="G1" s="31"/>
      <c r="H1" s="31"/>
      <c r="I1" s="31"/>
      <c r="J1" s="31"/>
      <c r="K1" s="31"/>
      <c r="L1" s="32"/>
      <c r="M1" s="18"/>
      <c r="N1" s="18"/>
      <c r="O1" s="9"/>
      <c r="P1" s="9"/>
      <c r="Q1" s="9"/>
    </row>
    <row r="2" spans="1:21" ht="27.75" customHeight="1" x14ac:dyDescent="0.35">
      <c r="B2" s="34"/>
      <c r="C2" s="12"/>
      <c r="D2" s="27" t="s">
        <v>54</v>
      </c>
      <c r="E2" s="18" t="s">
        <v>55</v>
      </c>
      <c r="F2" s="18" t="s">
        <v>56</v>
      </c>
      <c r="G2" s="18" t="s">
        <v>57</v>
      </c>
      <c r="H2" s="18"/>
      <c r="I2" s="18"/>
      <c r="J2" s="18"/>
      <c r="K2" s="18"/>
      <c r="L2" s="28"/>
      <c r="M2" s="18"/>
      <c r="N2" s="18"/>
      <c r="O2" s="9"/>
      <c r="P2" s="9"/>
      <c r="Q2" s="9"/>
    </row>
    <row r="3" spans="1:21" ht="61.5" customHeight="1" x14ac:dyDescent="0.25">
      <c r="B3" s="34"/>
      <c r="C3" s="4" t="s">
        <v>67</v>
      </c>
      <c r="D3" s="13" t="s">
        <v>36</v>
      </c>
      <c r="E3" s="14" t="s">
        <v>37</v>
      </c>
      <c r="F3" s="14" t="s">
        <v>38</v>
      </c>
      <c r="G3" s="14" t="s">
        <v>39</v>
      </c>
      <c r="H3" s="15"/>
      <c r="I3" s="16" t="s">
        <v>78</v>
      </c>
      <c r="J3" s="14"/>
      <c r="K3" s="14" t="s">
        <v>79</v>
      </c>
      <c r="L3" s="17" t="s">
        <v>77</v>
      </c>
      <c r="M3" s="5" t="s">
        <v>47</v>
      </c>
      <c r="N3" s="5"/>
      <c r="O3" s="5" t="s">
        <v>0</v>
      </c>
      <c r="P3" s="5" t="s">
        <v>1</v>
      </c>
      <c r="Q3" s="4" t="s">
        <v>41</v>
      </c>
      <c r="R3" s="33" t="s">
        <v>66</v>
      </c>
      <c r="S3" s="33"/>
      <c r="T3" s="33"/>
      <c r="U3" s="33"/>
    </row>
    <row r="4" spans="1:21" ht="45" x14ac:dyDescent="0.25">
      <c r="A4" s="29"/>
      <c r="B4" s="7"/>
      <c r="C4" s="2"/>
      <c r="D4" s="3"/>
      <c r="E4" s="3"/>
      <c r="F4" s="3"/>
      <c r="G4" s="3"/>
      <c r="H4" s="8"/>
      <c r="I4" s="6" t="s">
        <v>58</v>
      </c>
      <c r="J4" s="9"/>
      <c r="K4" s="6" t="s">
        <v>53</v>
      </c>
      <c r="L4" s="6" t="s">
        <v>62</v>
      </c>
      <c r="M4" s="6"/>
      <c r="N4" s="9"/>
    </row>
    <row r="5" spans="1:21" x14ac:dyDescent="0.25">
      <c r="A5" s="3">
        <v>26</v>
      </c>
      <c r="B5" s="1" t="s">
        <v>4</v>
      </c>
      <c r="C5" s="2">
        <v>22</v>
      </c>
      <c r="D5" s="3">
        <v>18</v>
      </c>
      <c r="E5" s="3">
        <v>2</v>
      </c>
      <c r="F5" s="3">
        <v>1</v>
      </c>
      <c r="G5" s="3">
        <v>1</v>
      </c>
      <c r="H5" s="8"/>
      <c r="I5" s="3">
        <v>9</v>
      </c>
      <c r="J5" s="9"/>
      <c r="K5" s="3">
        <v>1</v>
      </c>
      <c r="L5" s="3">
        <v>1</v>
      </c>
      <c r="M5" s="24">
        <f t="shared" ref="M5:M36" si="0">L5/C5</f>
        <v>4.5454545454545456E-2</v>
      </c>
      <c r="N5" s="9"/>
      <c r="P5" s="3" t="s">
        <v>3</v>
      </c>
      <c r="Q5" s="11">
        <f t="shared" ref="Q5:Q36" si="1">(F5+G5)/C5</f>
        <v>9.0909090909090912E-2</v>
      </c>
    </row>
    <row r="6" spans="1:21" x14ac:dyDescent="0.25">
      <c r="A6" s="3">
        <v>19</v>
      </c>
      <c r="B6" s="1" t="s">
        <v>42</v>
      </c>
      <c r="C6" s="2">
        <v>14</v>
      </c>
      <c r="D6" s="3">
        <v>12</v>
      </c>
      <c r="E6" s="3">
        <v>0</v>
      </c>
      <c r="F6" s="3">
        <v>1</v>
      </c>
      <c r="G6" s="3">
        <v>1</v>
      </c>
      <c r="H6" s="8"/>
      <c r="I6" s="3">
        <v>9</v>
      </c>
      <c r="J6" s="9"/>
      <c r="K6" s="3">
        <v>1</v>
      </c>
      <c r="L6" s="3">
        <v>1</v>
      </c>
      <c r="M6" s="24">
        <f t="shared" si="0"/>
        <v>7.1428571428571425E-2</v>
      </c>
      <c r="N6" s="9"/>
      <c r="O6" s="3" t="s">
        <v>7</v>
      </c>
      <c r="Q6" s="11">
        <f t="shared" si="1"/>
        <v>0.14285714285714285</v>
      </c>
    </row>
    <row r="7" spans="1:21" x14ac:dyDescent="0.25">
      <c r="A7" s="3">
        <v>7</v>
      </c>
      <c r="B7" s="1" t="s">
        <v>11</v>
      </c>
      <c r="C7" s="2">
        <v>33</v>
      </c>
      <c r="D7" s="3">
        <v>26</v>
      </c>
      <c r="E7" s="3">
        <v>2</v>
      </c>
      <c r="F7" s="3">
        <v>3</v>
      </c>
      <c r="G7" s="3">
        <v>2</v>
      </c>
      <c r="H7" s="8"/>
      <c r="I7" s="3">
        <v>18</v>
      </c>
      <c r="J7" s="9"/>
      <c r="K7" s="3">
        <v>1</v>
      </c>
      <c r="L7" s="3">
        <v>3</v>
      </c>
      <c r="M7" s="24">
        <f t="shared" si="0"/>
        <v>9.0909090909090912E-2</v>
      </c>
      <c r="N7" s="9"/>
      <c r="P7" s="3" t="s">
        <v>3</v>
      </c>
      <c r="Q7" s="11">
        <f t="shared" si="1"/>
        <v>0.15151515151515152</v>
      </c>
    </row>
    <row r="8" spans="1:21" x14ac:dyDescent="0.25">
      <c r="A8" s="3">
        <v>23</v>
      </c>
      <c r="B8" s="1" t="s">
        <v>5</v>
      </c>
      <c r="C8" s="2">
        <v>32</v>
      </c>
      <c r="D8" s="3">
        <v>21</v>
      </c>
      <c r="E8" s="3">
        <v>7</v>
      </c>
      <c r="F8" s="3">
        <v>1</v>
      </c>
      <c r="G8" s="3">
        <v>3</v>
      </c>
      <c r="H8" s="8"/>
      <c r="I8" s="3">
        <v>20</v>
      </c>
      <c r="J8" s="9"/>
      <c r="K8" s="3">
        <v>3</v>
      </c>
      <c r="L8" s="3">
        <v>3</v>
      </c>
      <c r="M8" s="24">
        <f t="shared" si="0"/>
        <v>9.375E-2</v>
      </c>
      <c r="N8" s="9"/>
      <c r="P8" s="3" t="s">
        <v>3</v>
      </c>
      <c r="Q8" s="11">
        <f t="shared" si="1"/>
        <v>0.125</v>
      </c>
    </row>
    <row r="9" spans="1:21" x14ac:dyDescent="0.25">
      <c r="A9" s="3">
        <v>20</v>
      </c>
      <c r="B9" s="1" t="s">
        <v>14</v>
      </c>
      <c r="C9" s="2">
        <v>20</v>
      </c>
      <c r="D9" s="3">
        <v>12</v>
      </c>
      <c r="E9" s="3">
        <v>4</v>
      </c>
      <c r="F9" s="3">
        <v>0</v>
      </c>
      <c r="G9" s="3">
        <v>4</v>
      </c>
      <c r="H9" s="8"/>
      <c r="I9" s="3">
        <v>9</v>
      </c>
      <c r="J9" s="9"/>
      <c r="K9" s="3">
        <v>3</v>
      </c>
      <c r="L9" s="3">
        <v>2</v>
      </c>
      <c r="M9" s="24">
        <f t="shared" si="0"/>
        <v>0.1</v>
      </c>
      <c r="N9" s="9"/>
      <c r="P9" s="3" t="s">
        <v>3</v>
      </c>
      <c r="Q9" s="11">
        <f t="shared" si="1"/>
        <v>0.2</v>
      </c>
    </row>
    <row r="10" spans="1:21" x14ac:dyDescent="0.25">
      <c r="A10" s="3">
        <v>10</v>
      </c>
      <c r="B10" s="1" t="s">
        <v>9</v>
      </c>
      <c r="C10" s="2">
        <v>29</v>
      </c>
      <c r="D10" s="3">
        <v>22</v>
      </c>
      <c r="E10" s="3">
        <v>3</v>
      </c>
      <c r="F10" s="3">
        <v>1</v>
      </c>
      <c r="G10" s="3">
        <v>3</v>
      </c>
      <c r="H10" s="8"/>
      <c r="I10" s="3">
        <v>12</v>
      </c>
      <c r="J10" s="9"/>
      <c r="K10" s="3">
        <v>1</v>
      </c>
      <c r="L10" s="3">
        <v>3</v>
      </c>
      <c r="M10" s="24">
        <f t="shared" si="0"/>
        <v>0.10344827586206896</v>
      </c>
      <c r="N10" s="9"/>
      <c r="O10" s="3" t="s">
        <v>7</v>
      </c>
      <c r="P10" s="3" t="s">
        <v>3</v>
      </c>
      <c r="Q10" s="11">
        <f t="shared" si="1"/>
        <v>0.13793103448275862</v>
      </c>
    </row>
    <row r="11" spans="1:21" x14ac:dyDescent="0.25">
      <c r="A11" s="3">
        <v>31</v>
      </c>
      <c r="B11" s="1" t="s">
        <v>6</v>
      </c>
      <c r="C11" s="2">
        <v>23</v>
      </c>
      <c r="D11" s="3">
        <v>18</v>
      </c>
      <c r="E11" s="3">
        <v>2</v>
      </c>
      <c r="F11" s="3">
        <v>1</v>
      </c>
      <c r="G11" s="3">
        <v>2</v>
      </c>
      <c r="H11" s="8"/>
      <c r="I11" s="3">
        <v>13</v>
      </c>
      <c r="J11" s="9"/>
      <c r="K11" s="3">
        <v>1</v>
      </c>
      <c r="L11" s="3">
        <v>3</v>
      </c>
      <c r="M11" s="24">
        <f t="shared" si="0"/>
        <v>0.13043478260869565</v>
      </c>
      <c r="N11" s="9"/>
      <c r="O11" s="3" t="s">
        <v>7</v>
      </c>
      <c r="P11" s="3" t="s">
        <v>3</v>
      </c>
      <c r="Q11" s="11">
        <f t="shared" si="1"/>
        <v>0.13043478260869565</v>
      </c>
    </row>
    <row r="12" spans="1:21" x14ac:dyDescent="0.25">
      <c r="A12" s="3">
        <v>22</v>
      </c>
      <c r="B12" s="1" t="s">
        <v>8</v>
      </c>
      <c r="C12" s="2">
        <v>30</v>
      </c>
      <c r="D12" s="3">
        <v>25</v>
      </c>
      <c r="E12" s="3">
        <v>1</v>
      </c>
      <c r="F12" s="3">
        <v>1</v>
      </c>
      <c r="G12" s="3">
        <v>3</v>
      </c>
      <c r="H12" s="8"/>
      <c r="I12" s="3">
        <v>19</v>
      </c>
      <c r="J12" s="9"/>
      <c r="K12" s="3">
        <v>0</v>
      </c>
      <c r="L12" s="3">
        <v>4</v>
      </c>
      <c r="M12" s="24">
        <f t="shared" si="0"/>
        <v>0.13333333333333333</v>
      </c>
      <c r="N12" s="9"/>
      <c r="O12" s="3" t="s">
        <v>7</v>
      </c>
      <c r="P12" s="3" t="s">
        <v>3</v>
      </c>
      <c r="Q12" s="11">
        <f t="shared" si="1"/>
        <v>0.13333333333333333</v>
      </c>
    </row>
    <row r="13" spans="1:21" x14ac:dyDescent="0.25">
      <c r="A13" s="3">
        <v>28</v>
      </c>
      <c r="B13" s="1" t="s">
        <v>2</v>
      </c>
      <c r="C13" s="2">
        <v>30</v>
      </c>
      <c r="D13" s="3">
        <v>24</v>
      </c>
      <c r="E13" s="3">
        <v>4</v>
      </c>
      <c r="F13" s="3">
        <v>1</v>
      </c>
      <c r="G13" s="3">
        <v>1</v>
      </c>
      <c r="H13" s="8"/>
      <c r="I13" s="3">
        <v>16</v>
      </c>
      <c r="J13" s="9"/>
      <c r="K13" s="3">
        <v>1</v>
      </c>
      <c r="L13" s="3">
        <v>4</v>
      </c>
      <c r="M13" s="24">
        <f t="shared" si="0"/>
        <v>0.13333333333333333</v>
      </c>
      <c r="N13" s="9"/>
      <c r="P13" s="3" t="s">
        <v>3</v>
      </c>
      <c r="Q13" s="11">
        <f t="shared" si="1"/>
        <v>6.6666666666666666E-2</v>
      </c>
    </row>
    <row r="14" spans="1:21" x14ac:dyDescent="0.25">
      <c r="A14" s="3">
        <v>27</v>
      </c>
      <c r="B14" s="1" t="s">
        <v>17</v>
      </c>
      <c r="C14" s="2">
        <v>26</v>
      </c>
      <c r="D14" s="3">
        <v>18</v>
      </c>
      <c r="E14" s="3">
        <v>2</v>
      </c>
      <c r="F14" s="3">
        <v>2</v>
      </c>
      <c r="G14" s="3">
        <v>4</v>
      </c>
      <c r="H14" s="8"/>
      <c r="I14" s="3">
        <v>13</v>
      </c>
      <c r="J14" s="9"/>
      <c r="K14" s="3">
        <v>3</v>
      </c>
      <c r="L14" s="3">
        <v>4</v>
      </c>
      <c r="M14" s="24">
        <f t="shared" si="0"/>
        <v>0.15384615384615385</v>
      </c>
      <c r="N14" s="9"/>
      <c r="O14" s="3" t="s">
        <v>7</v>
      </c>
      <c r="P14" s="3" t="s">
        <v>3</v>
      </c>
      <c r="Q14" s="11">
        <f t="shared" si="1"/>
        <v>0.23076923076923078</v>
      </c>
    </row>
    <row r="15" spans="1:21" x14ac:dyDescent="0.25">
      <c r="A15" s="3">
        <v>5</v>
      </c>
      <c r="B15" s="1" t="s">
        <v>12</v>
      </c>
      <c r="C15" s="2">
        <v>32</v>
      </c>
      <c r="D15" s="3">
        <v>26</v>
      </c>
      <c r="E15" s="3">
        <v>1</v>
      </c>
      <c r="F15" s="3">
        <v>3</v>
      </c>
      <c r="G15" s="3">
        <v>2</v>
      </c>
      <c r="H15" s="8"/>
      <c r="I15" s="3">
        <v>18</v>
      </c>
      <c r="J15" s="9"/>
      <c r="K15" s="3">
        <v>0</v>
      </c>
      <c r="L15" s="3">
        <v>5</v>
      </c>
      <c r="M15" s="24">
        <f t="shared" si="0"/>
        <v>0.15625</v>
      </c>
      <c r="N15" s="9"/>
      <c r="P15" s="3" t="s">
        <v>3</v>
      </c>
      <c r="Q15" s="11">
        <f t="shared" si="1"/>
        <v>0.15625</v>
      </c>
    </row>
    <row r="16" spans="1:21" x14ac:dyDescent="0.25">
      <c r="A16" s="3">
        <v>3</v>
      </c>
      <c r="B16" s="1" t="s">
        <v>15</v>
      </c>
      <c r="C16" s="2">
        <v>27</v>
      </c>
      <c r="D16" s="3">
        <v>17</v>
      </c>
      <c r="E16" s="3">
        <v>4</v>
      </c>
      <c r="F16" s="3">
        <v>2</v>
      </c>
      <c r="G16" s="3">
        <v>4</v>
      </c>
      <c r="H16" s="8"/>
      <c r="I16" s="3">
        <v>13</v>
      </c>
      <c r="J16" s="9"/>
      <c r="K16" s="3">
        <v>1</v>
      </c>
      <c r="L16" s="3">
        <v>5</v>
      </c>
      <c r="M16" s="24">
        <f t="shared" si="0"/>
        <v>0.18518518518518517</v>
      </c>
      <c r="N16" s="9"/>
      <c r="P16" s="3" t="s">
        <v>3</v>
      </c>
      <c r="Q16" s="11">
        <f t="shared" si="1"/>
        <v>0.22222222222222221</v>
      </c>
    </row>
    <row r="17" spans="1:17" x14ac:dyDescent="0.25">
      <c r="A17" s="3">
        <v>4</v>
      </c>
      <c r="B17" s="1" t="s">
        <v>13</v>
      </c>
      <c r="C17" s="2">
        <v>31</v>
      </c>
      <c r="D17" s="3">
        <v>24</v>
      </c>
      <c r="E17" s="3">
        <v>2</v>
      </c>
      <c r="F17" s="3">
        <v>0</v>
      </c>
      <c r="G17" s="3">
        <v>5</v>
      </c>
      <c r="H17" s="8"/>
      <c r="I17" s="3">
        <v>15</v>
      </c>
      <c r="J17" s="9"/>
      <c r="K17" s="3">
        <v>7</v>
      </c>
      <c r="L17" s="3">
        <v>6</v>
      </c>
      <c r="M17" s="24">
        <f t="shared" si="0"/>
        <v>0.19354838709677419</v>
      </c>
      <c r="N17" s="9"/>
      <c r="Q17" s="11">
        <f t="shared" si="1"/>
        <v>0.16129032258064516</v>
      </c>
    </row>
    <row r="18" spans="1:17" x14ac:dyDescent="0.25">
      <c r="A18" s="3">
        <v>13</v>
      </c>
      <c r="B18" s="1" t="s">
        <v>19</v>
      </c>
      <c r="C18" s="2">
        <v>27</v>
      </c>
      <c r="D18" s="3">
        <v>17</v>
      </c>
      <c r="E18" s="3">
        <v>3</v>
      </c>
      <c r="F18" s="3">
        <v>3</v>
      </c>
      <c r="G18" s="3">
        <v>4</v>
      </c>
      <c r="H18" s="8"/>
      <c r="I18" s="3">
        <v>14</v>
      </c>
      <c r="J18" s="9"/>
      <c r="K18" s="3">
        <v>3</v>
      </c>
      <c r="L18" s="3">
        <v>6</v>
      </c>
      <c r="M18" s="24">
        <f t="shared" si="0"/>
        <v>0.22222222222222221</v>
      </c>
      <c r="N18" s="9"/>
      <c r="Q18" s="11">
        <f t="shared" si="1"/>
        <v>0.25925925925925924</v>
      </c>
    </row>
    <row r="19" spans="1:17" x14ac:dyDescent="0.25">
      <c r="A19" s="3">
        <v>14</v>
      </c>
      <c r="B19" s="1" t="s">
        <v>16</v>
      </c>
      <c r="C19" s="2">
        <v>26</v>
      </c>
      <c r="D19" s="3">
        <v>17</v>
      </c>
      <c r="E19" s="3">
        <v>3</v>
      </c>
      <c r="F19" s="3">
        <v>0</v>
      </c>
      <c r="G19" s="3">
        <v>6</v>
      </c>
      <c r="H19" s="8"/>
      <c r="I19" s="3">
        <v>14</v>
      </c>
      <c r="J19" s="9"/>
      <c r="K19" s="3">
        <v>2</v>
      </c>
      <c r="L19" s="3">
        <v>6</v>
      </c>
      <c r="M19" s="24">
        <f t="shared" si="0"/>
        <v>0.23076923076923078</v>
      </c>
      <c r="N19" s="9"/>
      <c r="Q19" s="11">
        <f t="shared" si="1"/>
        <v>0.23076923076923078</v>
      </c>
    </row>
    <row r="20" spans="1:17" x14ac:dyDescent="0.25">
      <c r="A20" s="3">
        <v>18</v>
      </c>
      <c r="B20" s="1" t="s">
        <v>18</v>
      </c>
      <c r="C20" s="2">
        <v>24</v>
      </c>
      <c r="D20" s="3">
        <v>16</v>
      </c>
      <c r="E20" s="3">
        <v>2</v>
      </c>
      <c r="F20" s="3">
        <v>1</v>
      </c>
      <c r="G20" s="3">
        <v>5</v>
      </c>
      <c r="H20" s="8"/>
      <c r="I20" s="3">
        <v>12</v>
      </c>
      <c r="J20" s="9"/>
      <c r="K20" s="3">
        <v>2</v>
      </c>
      <c r="L20" s="3">
        <v>6</v>
      </c>
      <c r="M20" s="24">
        <f t="shared" si="0"/>
        <v>0.25</v>
      </c>
      <c r="N20" s="9"/>
      <c r="O20" s="3" t="s">
        <v>7</v>
      </c>
      <c r="Q20" s="11">
        <f t="shared" si="1"/>
        <v>0.25</v>
      </c>
    </row>
    <row r="21" spans="1:17" x14ac:dyDescent="0.25">
      <c r="A21" s="3">
        <v>1</v>
      </c>
      <c r="B21" s="1" t="s">
        <v>20</v>
      </c>
      <c r="C21" s="2">
        <v>19</v>
      </c>
      <c r="D21" s="3">
        <v>13</v>
      </c>
      <c r="E21" s="3">
        <v>1</v>
      </c>
      <c r="F21" s="3">
        <v>2</v>
      </c>
      <c r="G21" s="3">
        <v>3</v>
      </c>
      <c r="H21" s="8"/>
      <c r="I21" s="3">
        <v>11</v>
      </c>
      <c r="J21" s="9"/>
      <c r="K21" s="3">
        <v>3</v>
      </c>
      <c r="L21" s="3">
        <v>5</v>
      </c>
      <c r="M21" s="24">
        <f t="shared" si="0"/>
        <v>0.26315789473684209</v>
      </c>
      <c r="N21" s="9"/>
      <c r="Q21" s="11">
        <f t="shared" si="1"/>
        <v>0.26315789473684209</v>
      </c>
    </row>
    <row r="22" spans="1:17" x14ac:dyDescent="0.25">
      <c r="A22" s="3">
        <v>8</v>
      </c>
      <c r="B22" s="1" t="s">
        <v>25</v>
      </c>
      <c r="C22" s="2">
        <v>41</v>
      </c>
      <c r="D22" s="3">
        <v>26</v>
      </c>
      <c r="E22" s="3">
        <v>0</v>
      </c>
      <c r="F22" s="3">
        <v>0</v>
      </c>
      <c r="G22" s="3">
        <v>15</v>
      </c>
      <c r="H22" s="8"/>
      <c r="I22" s="3">
        <v>23</v>
      </c>
      <c r="J22" s="9"/>
      <c r="K22" s="3">
        <v>11</v>
      </c>
      <c r="L22" s="3">
        <v>11</v>
      </c>
      <c r="M22" s="24">
        <f t="shared" si="0"/>
        <v>0.26829268292682928</v>
      </c>
      <c r="N22" s="9"/>
      <c r="Q22" s="11">
        <f t="shared" si="1"/>
        <v>0.36585365853658536</v>
      </c>
    </row>
    <row r="23" spans="1:17" x14ac:dyDescent="0.25">
      <c r="A23" s="3">
        <v>16</v>
      </c>
      <c r="B23" s="1" t="s">
        <v>28</v>
      </c>
      <c r="C23" s="2">
        <v>26</v>
      </c>
      <c r="D23" s="3">
        <v>12</v>
      </c>
      <c r="E23" s="3">
        <v>3</v>
      </c>
      <c r="F23" s="3">
        <v>0</v>
      </c>
      <c r="G23" s="3">
        <v>11</v>
      </c>
      <c r="H23" s="8"/>
      <c r="I23" s="3">
        <v>8</v>
      </c>
      <c r="J23" s="9"/>
      <c r="K23" s="3">
        <v>8</v>
      </c>
      <c r="L23" s="3">
        <v>7</v>
      </c>
      <c r="M23" s="24">
        <f t="shared" si="0"/>
        <v>0.26923076923076922</v>
      </c>
      <c r="N23" s="9"/>
      <c r="Q23" s="11">
        <f t="shared" si="1"/>
        <v>0.42307692307692307</v>
      </c>
    </row>
    <row r="24" spans="1:17" x14ac:dyDescent="0.25">
      <c r="A24" s="3">
        <v>30</v>
      </c>
      <c r="B24" s="1" t="s">
        <v>21</v>
      </c>
      <c r="C24" s="2">
        <v>40</v>
      </c>
      <c r="D24" s="3">
        <v>24</v>
      </c>
      <c r="E24" s="3">
        <v>5</v>
      </c>
      <c r="F24" s="3">
        <v>1</v>
      </c>
      <c r="G24" s="3">
        <v>10</v>
      </c>
      <c r="H24" s="8"/>
      <c r="I24" s="3">
        <v>15</v>
      </c>
      <c r="J24" s="9"/>
      <c r="K24" s="3">
        <v>6</v>
      </c>
      <c r="L24" s="3">
        <v>11</v>
      </c>
      <c r="M24" s="24">
        <f t="shared" si="0"/>
        <v>0.27500000000000002</v>
      </c>
      <c r="N24" s="9"/>
      <c r="Q24" s="11">
        <f t="shared" si="1"/>
        <v>0.27500000000000002</v>
      </c>
    </row>
    <row r="25" spans="1:17" x14ac:dyDescent="0.25">
      <c r="A25" s="3">
        <v>17</v>
      </c>
      <c r="B25" s="1" t="s">
        <v>26</v>
      </c>
      <c r="C25" s="2">
        <v>25</v>
      </c>
      <c r="D25" s="3">
        <v>12</v>
      </c>
      <c r="E25" s="3">
        <v>4</v>
      </c>
      <c r="F25" s="3">
        <v>2</v>
      </c>
      <c r="G25" s="3">
        <v>7</v>
      </c>
      <c r="H25" s="8"/>
      <c r="I25" s="3">
        <v>6</v>
      </c>
      <c r="J25" s="9"/>
      <c r="K25" s="3">
        <v>5</v>
      </c>
      <c r="L25" s="3">
        <v>7</v>
      </c>
      <c r="M25" s="24">
        <f t="shared" si="0"/>
        <v>0.28000000000000003</v>
      </c>
      <c r="N25" s="9"/>
      <c r="Q25" s="11">
        <f t="shared" si="1"/>
        <v>0.36</v>
      </c>
    </row>
    <row r="26" spans="1:17" x14ac:dyDescent="0.25">
      <c r="A26" s="3">
        <v>11</v>
      </c>
      <c r="B26" s="1" t="s">
        <v>23</v>
      </c>
      <c r="C26" s="2">
        <v>20</v>
      </c>
      <c r="D26" s="3">
        <v>11</v>
      </c>
      <c r="E26" s="3">
        <v>3</v>
      </c>
      <c r="F26" s="3">
        <v>1</v>
      </c>
      <c r="G26" s="3">
        <v>5</v>
      </c>
      <c r="H26" s="8"/>
      <c r="I26" s="3">
        <v>8</v>
      </c>
      <c r="J26" s="9"/>
      <c r="K26" s="3">
        <v>4</v>
      </c>
      <c r="L26" s="3">
        <v>6</v>
      </c>
      <c r="M26" s="24">
        <f t="shared" si="0"/>
        <v>0.3</v>
      </c>
      <c r="N26" s="9"/>
      <c r="O26" s="3" t="s">
        <v>7</v>
      </c>
      <c r="Q26" s="11">
        <f t="shared" si="1"/>
        <v>0.3</v>
      </c>
    </row>
    <row r="27" spans="1:17" x14ac:dyDescent="0.25">
      <c r="A27" s="3">
        <v>2</v>
      </c>
      <c r="B27" s="1" t="s">
        <v>29</v>
      </c>
      <c r="C27" s="2">
        <v>33</v>
      </c>
      <c r="D27" s="3">
        <v>15</v>
      </c>
      <c r="E27" s="3">
        <v>4</v>
      </c>
      <c r="F27" s="3">
        <v>3</v>
      </c>
      <c r="G27" s="3">
        <v>11</v>
      </c>
      <c r="H27" s="8"/>
      <c r="I27" s="3">
        <v>9</v>
      </c>
      <c r="J27" s="9"/>
      <c r="K27" s="3">
        <v>6</v>
      </c>
      <c r="L27" s="3">
        <v>10</v>
      </c>
      <c r="M27" s="24">
        <f t="shared" si="0"/>
        <v>0.30303030303030304</v>
      </c>
      <c r="N27" s="9"/>
      <c r="Q27" s="11">
        <f t="shared" si="1"/>
        <v>0.42424242424242425</v>
      </c>
    </row>
    <row r="28" spans="1:17" x14ac:dyDescent="0.25">
      <c r="A28" s="3">
        <v>24</v>
      </c>
      <c r="B28" s="1" t="s">
        <v>24</v>
      </c>
      <c r="C28" s="2">
        <v>26</v>
      </c>
      <c r="D28" s="3">
        <v>14</v>
      </c>
      <c r="E28" s="3">
        <v>4</v>
      </c>
      <c r="F28" s="3">
        <v>0</v>
      </c>
      <c r="G28" s="3">
        <v>8</v>
      </c>
      <c r="H28" s="8"/>
      <c r="I28" s="3">
        <v>9</v>
      </c>
      <c r="J28" s="9"/>
      <c r="K28" s="3">
        <v>6</v>
      </c>
      <c r="L28" s="3">
        <v>8</v>
      </c>
      <c r="M28" s="24">
        <f t="shared" si="0"/>
        <v>0.30769230769230771</v>
      </c>
      <c r="N28" s="9"/>
      <c r="Q28" s="11">
        <f t="shared" si="1"/>
        <v>0.30769230769230771</v>
      </c>
    </row>
    <row r="29" spans="1:17" x14ac:dyDescent="0.25">
      <c r="A29" s="3">
        <v>15</v>
      </c>
      <c r="B29" s="1" t="s">
        <v>22</v>
      </c>
      <c r="C29" s="2">
        <v>35</v>
      </c>
      <c r="D29" s="3">
        <v>23</v>
      </c>
      <c r="E29" s="3">
        <v>2</v>
      </c>
      <c r="F29" s="3">
        <v>2</v>
      </c>
      <c r="G29" s="3">
        <v>8</v>
      </c>
      <c r="H29" s="8"/>
      <c r="I29" s="3">
        <v>14</v>
      </c>
      <c r="J29" s="9"/>
      <c r="K29" s="3">
        <v>6</v>
      </c>
      <c r="L29" s="3">
        <v>11</v>
      </c>
      <c r="M29" s="24">
        <f t="shared" si="0"/>
        <v>0.31428571428571428</v>
      </c>
      <c r="N29" s="9"/>
      <c r="Q29" s="11">
        <f t="shared" si="1"/>
        <v>0.2857142857142857</v>
      </c>
    </row>
    <row r="30" spans="1:17" x14ac:dyDescent="0.25">
      <c r="A30" s="3">
        <v>9</v>
      </c>
      <c r="B30" s="1" t="s">
        <v>35</v>
      </c>
      <c r="C30" s="2">
        <v>44</v>
      </c>
      <c r="D30" s="3">
        <v>15</v>
      </c>
      <c r="E30" s="3">
        <v>4</v>
      </c>
      <c r="F30" s="3">
        <v>2</v>
      </c>
      <c r="G30" s="3">
        <v>23</v>
      </c>
      <c r="H30" s="8"/>
      <c r="I30" s="3">
        <v>8</v>
      </c>
      <c r="J30" s="9"/>
      <c r="K30" s="3">
        <v>20</v>
      </c>
      <c r="L30" s="3">
        <v>15</v>
      </c>
      <c r="M30" s="24">
        <f t="shared" si="0"/>
        <v>0.34090909090909088</v>
      </c>
      <c r="N30" s="9"/>
      <c r="Q30" s="11">
        <f t="shared" si="1"/>
        <v>0.56818181818181823</v>
      </c>
    </row>
    <row r="31" spans="1:17" x14ac:dyDescent="0.25">
      <c r="A31" s="3">
        <v>29</v>
      </c>
      <c r="B31" s="1" t="s">
        <v>27</v>
      </c>
      <c r="C31" s="2">
        <v>24</v>
      </c>
      <c r="D31" s="3">
        <v>13</v>
      </c>
      <c r="E31" s="3">
        <v>1</v>
      </c>
      <c r="F31" s="3">
        <v>0</v>
      </c>
      <c r="G31" s="3">
        <v>10</v>
      </c>
      <c r="H31" s="8"/>
      <c r="I31" s="3">
        <v>12</v>
      </c>
      <c r="J31" s="9"/>
      <c r="K31" s="3">
        <v>8</v>
      </c>
      <c r="L31" s="3">
        <v>9</v>
      </c>
      <c r="M31" s="24">
        <f t="shared" si="0"/>
        <v>0.375</v>
      </c>
      <c r="N31" s="9"/>
      <c r="O31" s="3" t="s">
        <v>7</v>
      </c>
      <c r="Q31" s="11">
        <f t="shared" si="1"/>
        <v>0.41666666666666669</v>
      </c>
    </row>
    <row r="32" spans="1:17" x14ac:dyDescent="0.25">
      <c r="A32" s="3">
        <v>12</v>
      </c>
      <c r="B32" s="1" t="s">
        <v>31</v>
      </c>
      <c r="C32" s="2">
        <v>22</v>
      </c>
      <c r="D32" s="3">
        <v>11</v>
      </c>
      <c r="E32" s="3">
        <v>1</v>
      </c>
      <c r="F32" s="3">
        <v>3</v>
      </c>
      <c r="G32" s="3">
        <v>7</v>
      </c>
      <c r="H32" s="8"/>
      <c r="I32" s="3">
        <v>8</v>
      </c>
      <c r="J32" s="9"/>
      <c r="K32" s="3">
        <v>9</v>
      </c>
      <c r="L32" s="3">
        <v>9</v>
      </c>
      <c r="M32" s="24">
        <f t="shared" si="0"/>
        <v>0.40909090909090912</v>
      </c>
      <c r="N32" s="9"/>
      <c r="O32" s="3" t="s">
        <v>7</v>
      </c>
      <c r="Q32" s="11">
        <f t="shared" si="1"/>
        <v>0.45454545454545453</v>
      </c>
    </row>
    <row r="33" spans="1:17" x14ac:dyDescent="0.25">
      <c r="A33" s="3">
        <v>25</v>
      </c>
      <c r="B33" s="1" t="s">
        <v>30</v>
      </c>
      <c r="C33" s="2">
        <v>29</v>
      </c>
      <c r="D33" s="3">
        <v>13</v>
      </c>
      <c r="E33" s="3">
        <v>3</v>
      </c>
      <c r="F33" s="3">
        <v>2</v>
      </c>
      <c r="G33" s="3">
        <v>11</v>
      </c>
      <c r="H33" s="8"/>
      <c r="I33" s="3">
        <v>10</v>
      </c>
      <c r="J33" s="9"/>
      <c r="K33" s="3">
        <v>11</v>
      </c>
      <c r="L33" s="3">
        <v>12</v>
      </c>
      <c r="M33" s="24">
        <f t="shared" si="0"/>
        <v>0.41379310344827586</v>
      </c>
      <c r="N33" s="9"/>
      <c r="Q33" s="11">
        <f t="shared" si="1"/>
        <v>0.44827586206896552</v>
      </c>
    </row>
    <row r="34" spans="1:17" x14ac:dyDescent="0.25">
      <c r="A34" s="3">
        <v>21</v>
      </c>
      <c r="B34" s="1" t="s">
        <v>33</v>
      </c>
      <c r="C34" s="2">
        <v>24</v>
      </c>
      <c r="D34" s="3">
        <v>10</v>
      </c>
      <c r="E34" s="3">
        <v>2</v>
      </c>
      <c r="F34" s="3">
        <v>4</v>
      </c>
      <c r="G34" s="3">
        <v>8</v>
      </c>
      <c r="H34" s="8"/>
      <c r="I34" s="3">
        <v>7</v>
      </c>
      <c r="J34" s="9"/>
      <c r="K34" s="3">
        <v>4</v>
      </c>
      <c r="L34" s="3">
        <v>10</v>
      </c>
      <c r="M34" s="24">
        <f t="shared" si="0"/>
        <v>0.41666666666666669</v>
      </c>
      <c r="N34" s="9"/>
      <c r="O34" s="3" t="s">
        <v>7</v>
      </c>
      <c r="P34" s="3" t="s">
        <v>3</v>
      </c>
      <c r="Q34" s="11">
        <f t="shared" si="1"/>
        <v>0.5</v>
      </c>
    </row>
    <row r="35" spans="1:17" x14ac:dyDescent="0.25">
      <c r="A35" s="3">
        <v>6</v>
      </c>
      <c r="B35" s="1" t="s">
        <v>32</v>
      </c>
      <c r="C35" s="2">
        <v>26</v>
      </c>
      <c r="D35" s="3">
        <v>14</v>
      </c>
      <c r="E35" s="3">
        <v>0</v>
      </c>
      <c r="F35" s="3">
        <v>2</v>
      </c>
      <c r="G35" s="3">
        <v>10</v>
      </c>
      <c r="H35" s="8"/>
      <c r="I35" s="3">
        <v>11</v>
      </c>
      <c r="J35" s="8"/>
      <c r="K35" s="3">
        <v>10</v>
      </c>
      <c r="L35" s="3">
        <v>11</v>
      </c>
      <c r="M35" s="24">
        <f t="shared" si="0"/>
        <v>0.42307692307692307</v>
      </c>
      <c r="N35" s="9"/>
      <c r="O35" s="3" t="s">
        <v>7</v>
      </c>
      <c r="Q35" s="11">
        <f t="shared" si="1"/>
        <v>0.46153846153846156</v>
      </c>
    </row>
    <row r="36" spans="1:17" x14ac:dyDescent="0.25">
      <c r="A36" s="3">
        <v>32</v>
      </c>
      <c r="B36" s="1" t="s">
        <v>34</v>
      </c>
      <c r="C36" s="2">
        <v>25</v>
      </c>
      <c r="D36" s="3">
        <v>10</v>
      </c>
      <c r="E36" s="3">
        <v>1</v>
      </c>
      <c r="F36" s="3">
        <v>2</v>
      </c>
      <c r="G36" s="3">
        <v>12</v>
      </c>
      <c r="H36" s="8"/>
      <c r="I36" s="3">
        <v>4</v>
      </c>
      <c r="J36" s="9"/>
      <c r="K36" s="3">
        <v>10</v>
      </c>
      <c r="L36" s="3">
        <v>13</v>
      </c>
      <c r="M36" s="24">
        <f t="shared" si="0"/>
        <v>0.52</v>
      </c>
      <c r="N36" s="9"/>
      <c r="O36" s="3" t="s">
        <v>7</v>
      </c>
      <c r="Q36" s="11">
        <f t="shared" si="1"/>
        <v>0.56000000000000005</v>
      </c>
    </row>
    <row r="37" spans="1:17" s="7" customFormat="1" x14ac:dyDescent="0.25">
      <c r="A37" s="19"/>
      <c r="B37" s="20" t="s">
        <v>45</v>
      </c>
      <c r="C37" s="20">
        <f>SUM(C5:C36)</f>
        <v>885</v>
      </c>
      <c r="D37" s="20">
        <f t="shared" ref="D37:L37" si="2">SUM(D5:D36)</f>
        <v>549</v>
      </c>
      <c r="E37" s="20">
        <f t="shared" si="2"/>
        <v>80</v>
      </c>
      <c r="F37" s="20">
        <f t="shared" si="2"/>
        <v>47</v>
      </c>
      <c r="G37" s="20">
        <f t="shared" si="2"/>
        <v>209</v>
      </c>
      <c r="H37" s="20"/>
      <c r="I37" s="20">
        <f t="shared" si="2"/>
        <v>387</v>
      </c>
      <c r="J37" s="20"/>
      <c r="K37" s="20">
        <f t="shared" si="2"/>
        <v>157</v>
      </c>
      <c r="L37" s="20">
        <f t="shared" si="2"/>
        <v>217</v>
      </c>
      <c r="M37" s="21">
        <f t="shared" ref="M37" si="3">L37/C37</f>
        <v>0.24519774011299436</v>
      </c>
      <c r="N37" s="20"/>
      <c r="O37" s="19"/>
      <c r="P37" s="19"/>
      <c r="Q37" s="21">
        <f t="shared" ref="Q37" si="4">(F37+G37)/C37</f>
        <v>0.28926553672316385</v>
      </c>
    </row>
  </sheetData>
  <sortState ref="A5:Q36">
    <sortCondition ref="M5:M36"/>
  </sortState>
  <mergeCells count="3">
    <mergeCell ref="B1:B3"/>
    <mergeCell ref="D1:L1"/>
    <mergeCell ref="R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EXPLANATORY NOTES</vt:lpstr>
      <vt:lpstr>1. Alphabetical</vt:lpstr>
      <vt:lpstr>2. Boroughs with noisiest parks</vt:lpstr>
      <vt:lpstr>3. Most parks free from noise</vt:lpstr>
      <vt:lpstr>4. Most parks 100% noisy</vt:lpstr>
      <vt:lpstr>5. Loudest parks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CPRE</dc:creator>
  <cp:lastModifiedBy>CPRE</cp:lastModifiedBy>
  <dcterms:created xsi:type="dcterms:W3CDTF">2018-03-15T15:22:31Z</dcterms:created>
  <dcterms:modified xsi:type="dcterms:W3CDTF">2018-04-19T10:25:51Z</dcterms:modified>
</cp:coreProperties>
</file>